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<sst xmlns="http://schemas.openxmlformats.org/spreadsheetml/2006/main" count="114" uniqueCount="114">
  <si>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</si>
  <si>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</si>
  <si>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</si>
  <si>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</si>
  <si>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</si>
  <si>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</si>
  <si>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</si>
  <si>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</si>
  <si>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</si>
  <si>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</si>
  <si>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</si>
  <si>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</si>
  <si>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</si>
  <si>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</si>
  <si>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</si>
  <si>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</si>
  <si>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</si>
  <si>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</si>
  <si>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</si>
  <si>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</si>
  <si>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</si>
  <si>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</si>
  <si>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</si>
  <si>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</si>
  <si>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</si>
  <si>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</si>
  <si>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</si>
  <si>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</si>
  <si>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</si>
  <si>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</si>
  <si>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</si>
  <si>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</si>
  <si>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</si>
  <si>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</si>
  <si>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</si>
  <si>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</si>
  <si>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</si>
  <si>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</si>
  <si>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</si>
  <si>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</si>
  <si>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</si>
  <si>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</si>
  <si>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</si>
  <si>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</si>
  <si>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</si>
  <si>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</si>
  <si>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</si>
  <si>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</si>
  <si>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</si>
  <si>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</si>
  <si>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</si>
  <si>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</si>
  <si>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</si>
  <si>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</si>
  <si>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</si>
  <si>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</si>
  <si>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</si>
  <si>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</si>
  <si>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</si>
  <si>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</si>
  <si>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</si>
  <si>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</si>
  <si>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</si>
  <si>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</si>
  <si>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</si>
  <si>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</si>
  <si>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</si>
  <si>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</si>
  <si>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</si>
  <si>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</si>
  <si>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</si>
  <si>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</si>
  <si>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</si>
  <si>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</si>
  <si>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</si>
  <si>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</si>
  <si>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</si>
  <si>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</si>
  <si>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</si>
  <si>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</si>
  <si>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</si>
  <si>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</si>
  <si>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</si>
  <si>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</si>
  <si>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</si>
  <si>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</si>
  <si>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</si>
  <si>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</si>
  <si>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</si>
  <si>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</si>
  <si>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</si>
  <si>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</si>
  <si>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</si>
  <si>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</si>
  <si>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</si>
  <si>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</si>
  <si>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</si>
  <si>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</si>
  <si>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</si>
  <si>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</si>
  <si>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</si>
  <si>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</si>
  <si>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</si>
  <si>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</si>
  <si>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</si>
  <si>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</si>
  <si>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</si>
  <si>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</si>
  <si>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</si>
  <si>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</si>
  <si>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</si>
  <si>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</si>
  <si>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</si>
  <si>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на 1 ноября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</si>
</sst>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47">
      <selection activeCell="D57" sqref="D57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30396.342999999997</v>
      </c>
      <c r="D8" s="4">
        <f>D9+D10+D11+D12+D13+D14+D15+D16</f>
        <v>24490.534999999996</v>
      </c>
      <c r="E8" s="4">
        <f>D8/C8*100</f>
        <v>80.57066272742087</v>
      </c>
    </row>
    <row r="9" spans="1:5" ht="41.25" customHeight="1">
      <c r="A9" s="3" t="s">
        <v>9</v>
      </c>
      <c r="B9" s="3" t="s">
        <v>10</v>
      </c>
      <c r="C9" s="4">
        <v>1342.486</v>
      </c>
      <c r="D9" s="4">
        <v>1071.653</v>
      </c>
      <c r="E9" s="4">
        <f aca="true" t="shared" si="0" ref="E9:E58">D9/C9*100</f>
        <v>79.8260093587568</v>
      </c>
    </row>
    <row r="10" spans="1:5" ht="36" customHeight="1">
      <c r="A10" s="3" t="s">
        <v>11</v>
      </c>
      <c r="B10" s="3" t="s">
        <v>12</v>
      </c>
      <c r="C10" s="4">
        <v>2126.659</v>
      </c>
      <c r="D10" s="4">
        <v>1593.378</v>
      </c>
      <c r="E10" s="4">
        <f t="shared" si="0"/>
        <v>74.9240005097197</v>
      </c>
    </row>
    <row r="11" spans="1:5" ht="50.25" customHeight="1">
      <c r="A11" s="3" t="s">
        <v>13</v>
      </c>
      <c r="B11" s="3" t="s">
        <v>14</v>
      </c>
      <c r="C11" s="4">
        <v>15923.389</v>
      </c>
      <c r="D11" s="4">
        <v>13101.248</v>
      </c>
      <c r="E11" s="4">
        <f t="shared" si="0"/>
        <v>82.27675653719193</v>
      </c>
    </row>
    <row r="12" spans="1:5" ht="12.75">
      <c r="A12" s="5" t="s">
        <v>49</v>
      </c>
      <c r="B12" s="3" t="s">
        <v>50</v>
      </c>
      <c r="C12" s="4">
        <v>0</v>
      </c>
      <c r="D12" s="4">
        <v>0</v>
      </c>
      <c r="E12" s="4"/>
    </row>
    <row r="13" spans="1:5" ht="32.25" customHeight="1">
      <c r="A13" s="3" t="s">
        <v>15</v>
      </c>
      <c r="B13" s="3" t="s">
        <v>16</v>
      </c>
      <c r="C13" s="4">
        <v>5593.6</v>
      </c>
      <c r="D13" s="4">
        <v>4457.14</v>
      </c>
      <c r="E13" s="4">
        <f t="shared" si="0"/>
        <v>79.68285183066361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/>
    </row>
    <row r="15" spans="1:5" ht="32.25" customHeight="1">
      <c r="A15" s="5" t="s">
        <v>81</v>
      </c>
      <c r="B15" s="3" t="s">
        <v>82</v>
      </c>
      <c r="C15" s="4">
        <v>0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5410.209</v>
      </c>
      <c r="D16" s="4">
        <v>4267.116</v>
      </c>
      <c r="E16" s="4">
        <f t="shared" si="0"/>
        <v>78.8715556090347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11</v>
      </c>
      <c r="D19" s="4">
        <f>SUM(D20)</f>
        <v>8</v>
      </c>
      <c r="E19" s="4">
        <f t="shared" si="0"/>
        <v>72.72727272727273</v>
      </c>
    </row>
    <row r="20" spans="1:5" ht="25.5">
      <c r="A20" s="5" t="s">
        <v>62</v>
      </c>
      <c r="B20" s="3" t="s">
        <v>63</v>
      </c>
      <c r="C20" s="4">
        <v>11</v>
      </c>
      <c r="D20" s="4">
        <v>8</v>
      </c>
      <c r="E20" s="4">
        <f t="shared" si="0"/>
        <v>72.72727272727273</v>
      </c>
    </row>
    <row r="21" spans="1:5" ht="12.75">
      <c r="A21" s="3" t="s">
        <v>18</v>
      </c>
      <c r="B21" s="3" t="s">
        <v>103</v>
      </c>
      <c r="C21" s="4">
        <f>SUM(C22:C27)</f>
        <v>16389.196</v>
      </c>
      <c r="D21" s="4">
        <f>SUM(D22:D27)</f>
        <v>12772.401000000002</v>
      </c>
      <c r="E21" s="4">
        <f t="shared" si="0"/>
        <v>77.93183387397407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2481.2</v>
      </c>
      <c r="D23" s="4">
        <v>98.183</v>
      </c>
      <c r="E23" s="4">
        <f t="shared" si="0"/>
        <v>3.957077220699662</v>
      </c>
    </row>
    <row r="24" spans="1:5" ht="12.75">
      <c r="A24" s="5" t="s">
        <v>51</v>
      </c>
      <c r="B24" s="3" t="s">
        <v>52</v>
      </c>
      <c r="C24" s="4">
        <v>651</v>
      </c>
      <c r="D24" s="4">
        <v>434</v>
      </c>
      <c r="E24" s="4">
        <f t="shared" si="0"/>
        <v>66.66666666666666</v>
      </c>
    </row>
    <row r="25" spans="1:5" ht="12.75">
      <c r="A25" s="5" t="s">
        <v>93</v>
      </c>
      <c r="B25" s="3" t="s">
        <v>94</v>
      </c>
      <c r="C25" s="4">
        <v>11661.246</v>
      </c>
      <c r="D25" s="4">
        <v>10647.218</v>
      </c>
      <c r="E25" s="4">
        <f t="shared" si="0"/>
        <v>91.30429115379268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1595.75</v>
      </c>
      <c r="D27" s="4">
        <v>1593</v>
      </c>
      <c r="E27" s="4">
        <f t="shared" si="0"/>
        <v>99.8276672411092</v>
      </c>
    </row>
    <row r="28" spans="1:5" ht="12.75">
      <c r="A28" s="5" t="s">
        <v>46</v>
      </c>
      <c r="B28" s="3" t="s">
        <v>104</v>
      </c>
      <c r="C28" s="4">
        <f>SUM(C29:C31)</f>
        <v>461.19</v>
      </c>
      <c r="D28" s="4">
        <f>SUM(D29:D31)</f>
        <v>11.688</v>
      </c>
      <c r="E28" s="4">
        <f t="shared" si="0"/>
        <v>2.5343134066219997</v>
      </c>
    </row>
    <row r="29" spans="1:5" ht="12.75">
      <c r="A29" s="5" t="s">
        <v>47</v>
      </c>
      <c r="B29" s="3" t="s">
        <v>48</v>
      </c>
      <c r="C29" s="4">
        <v>20.75</v>
      </c>
      <c r="D29" s="4">
        <v>11.688</v>
      </c>
      <c r="E29" s="4">
        <f t="shared" si="0"/>
        <v>56.3277108433735</v>
      </c>
    </row>
    <row r="30" spans="1:5" ht="12.75">
      <c r="A30" s="5" t="s">
        <v>58</v>
      </c>
      <c r="B30" s="3" t="s">
        <v>64</v>
      </c>
      <c r="C30" s="4">
        <v>440.44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SUM(C35:C39)</f>
        <v>163715.97699999998</v>
      </c>
      <c r="D34" s="6">
        <f>SUM(D35:D39)</f>
        <v>128796.02300000002</v>
      </c>
      <c r="E34" s="4">
        <f t="shared" si="0"/>
        <v>78.67040551576711</v>
      </c>
    </row>
    <row r="35" spans="1:5" ht="12.75">
      <c r="A35" s="5" t="s">
        <v>41</v>
      </c>
      <c r="B35" s="3" t="s">
        <v>42</v>
      </c>
      <c r="C35" s="4">
        <v>26042.111</v>
      </c>
      <c r="D35" s="4">
        <v>21075.513</v>
      </c>
      <c r="E35" s="4">
        <f t="shared" si="0"/>
        <v>80.9285890840416</v>
      </c>
    </row>
    <row r="36" spans="1:5" ht="12.75">
      <c r="A36" s="3" t="s">
        <v>22</v>
      </c>
      <c r="B36" s="3" t="s">
        <v>23</v>
      </c>
      <c r="C36" s="4">
        <v>115714.197</v>
      </c>
      <c r="D36" s="4">
        <v>91435.462</v>
      </c>
      <c r="E36" s="4">
        <f t="shared" si="0"/>
        <v>79.01836107457065</v>
      </c>
    </row>
    <row r="37" spans="1:5" ht="12.75">
      <c r="A37" s="5" t="s">
        <v>98</v>
      </c>
      <c r="B37" s="3" t="s">
        <v>99</v>
      </c>
      <c r="C37" s="4">
        <v>12300.791</v>
      </c>
      <c r="D37" s="4">
        <v>8334.388</v>
      </c>
      <c r="E37" s="4">
        <f t="shared" si="0"/>
        <v>67.75489478684746</v>
      </c>
    </row>
    <row r="38" spans="1:5" ht="12.75">
      <c r="A38" s="3" t="s">
        <v>24</v>
      </c>
      <c r="B38" s="3" t="s">
        <v>25</v>
      </c>
      <c r="C38" s="4">
        <v>611.877</v>
      </c>
      <c r="D38" s="4">
        <v>546.433</v>
      </c>
      <c r="E38" s="4">
        <f t="shared" si="0"/>
        <v>89.3043863390845</v>
      </c>
    </row>
    <row r="39" spans="1:5" ht="12.75">
      <c r="A39" s="3" t="s">
        <v>26</v>
      </c>
      <c r="B39" s="3" t="s">
        <v>27</v>
      </c>
      <c r="C39" s="4">
        <v>9047.001</v>
      </c>
      <c r="D39" s="4">
        <v>7404.227</v>
      </c>
      <c r="E39" s="4">
        <f t="shared" si="0"/>
        <v>81.84178381322164</v>
      </c>
    </row>
    <row r="40" spans="1:5" ht="12.75">
      <c r="A40" s="3" t="s">
        <v>28</v>
      </c>
      <c r="B40" s="3" t="s">
        <v>107</v>
      </c>
      <c r="C40" s="4">
        <f>SUM(C41:C42)</f>
        <v>35764.785</v>
      </c>
      <c r="D40" s="4">
        <f>SUM(D41:D42)</f>
        <v>26752.853</v>
      </c>
      <c r="E40" s="4">
        <f t="shared" si="0"/>
        <v>74.80221955758995</v>
      </c>
    </row>
    <row r="41" spans="1:5" ht="12.75">
      <c r="A41" s="3" t="s">
        <v>29</v>
      </c>
      <c r="B41" s="3" t="s">
        <v>30</v>
      </c>
      <c r="C41" s="4">
        <v>33398.847</v>
      </c>
      <c r="D41" s="4">
        <v>25108.714</v>
      </c>
      <c r="E41" s="4">
        <f t="shared" si="0"/>
        <v>75.17838564906147</v>
      </c>
    </row>
    <row r="42" spans="1:5" ht="25.5">
      <c r="A42" s="7" t="s">
        <v>97</v>
      </c>
      <c r="B42" s="3" t="s">
        <v>31</v>
      </c>
      <c r="C42" s="4">
        <v>2365.938</v>
      </c>
      <c r="D42" s="4">
        <v>1644.139</v>
      </c>
      <c r="E42" s="4">
        <f t="shared" si="0"/>
        <v>69.49205769551018</v>
      </c>
    </row>
    <row r="43" spans="1:5" ht="12.75">
      <c r="A43" s="3" t="s">
        <v>32</v>
      </c>
      <c r="B43" s="3" t="s">
        <v>108</v>
      </c>
      <c r="C43" s="4">
        <f>SUM(C44:C47)</f>
        <v>32093.587</v>
      </c>
      <c r="D43" s="4">
        <f>SUM(D44:D47)</f>
        <v>25850.514</v>
      </c>
      <c r="E43" s="4">
        <f t="shared" si="0"/>
        <v>80.54728815448394</v>
      </c>
    </row>
    <row r="44" spans="1:5" ht="12.75">
      <c r="A44" s="3" t="s">
        <v>33</v>
      </c>
      <c r="B44" s="3" t="s">
        <v>34</v>
      </c>
      <c r="C44" s="4">
        <v>3578.98</v>
      </c>
      <c r="D44" s="4">
        <v>2961.366</v>
      </c>
      <c r="E44" s="4">
        <f t="shared" si="0"/>
        <v>82.74329557583445</v>
      </c>
    </row>
    <row r="45" spans="1:5" ht="12.75">
      <c r="A45" s="3" t="s">
        <v>35</v>
      </c>
      <c r="B45" s="3" t="s">
        <v>36</v>
      </c>
      <c r="C45" s="4">
        <v>5251.815</v>
      </c>
      <c r="D45" s="4">
        <v>4864.672</v>
      </c>
      <c r="E45" s="4">
        <f t="shared" si="0"/>
        <v>92.62839608782868</v>
      </c>
    </row>
    <row r="46" spans="1:5" ht="12.75">
      <c r="A46" s="3" t="s">
        <v>37</v>
      </c>
      <c r="B46" s="3" t="s">
        <v>55</v>
      </c>
      <c r="C46" s="4">
        <v>21742.533</v>
      </c>
      <c r="D46" s="4">
        <v>16799.67</v>
      </c>
      <c r="E46" s="4">
        <f t="shared" si="0"/>
        <v>77.26638841941737</v>
      </c>
    </row>
    <row r="47" spans="1:5" ht="12.75">
      <c r="A47" s="5" t="s">
        <v>56</v>
      </c>
      <c r="B47" s="3" t="s">
        <v>57</v>
      </c>
      <c r="C47" s="4">
        <v>1520.259</v>
      </c>
      <c r="D47" s="4">
        <v>1224.806</v>
      </c>
      <c r="E47" s="4">
        <f t="shared" si="0"/>
        <v>80.56561414864179</v>
      </c>
    </row>
    <row r="48" spans="1:5" ht="12.75">
      <c r="A48" s="3" t="s">
        <v>38</v>
      </c>
      <c r="B48" s="3" t="s">
        <v>109</v>
      </c>
      <c r="C48" s="4">
        <f>SUM(C49)</f>
        <v>183</v>
      </c>
      <c r="D48" s="4">
        <f>D49</f>
        <v>155.018</v>
      </c>
      <c r="E48" s="4">
        <f t="shared" si="0"/>
        <v>84.70928961748633</v>
      </c>
    </row>
    <row r="49" spans="1:5" ht="12.75">
      <c r="A49" s="5" t="s">
        <v>83</v>
      </c>
      <c r="B49" s="3" t="s">
        <v>84</v>
      </c>
      <c r="C49" s="4">
        <v>183</v>
      </c>
      <c r="D49" s="4">
        <v>155.018</v>
      </c>
      <c r="E49" s="4">
        <f t="shared" si="0"/>
        <v>84.70928961748633</v>
      </c>
    </row>
    <row r="50" spans="1:5" ht="12.75">
      <c r="A50" s="5">
        <v>1200</v>
      </c>
      <c r="B50" s="3" t="s">
        <v>110</v>
      </c>
      <c r="C50" s="4">
        <f>C51</f>
        <v>0</v>
      </c>
      <c r="D50" s="4">
        <f>D51</f>
        <v>0</v>
      </c>
      <c r="E50" s="4">
        <v>0</v>
      </c>
    </row>
    <row r="51" spans="1:5" ht="12.75">
      <c r="A51" s="5" t="s">
        <v>74</v>
      </c>
      <c r="B51" s="3" t="s">
        <v>75</v>
      </c>
      <c r="C51" s="4">
        <v>0</v>
      </c>
      <c r="D51" s="4">
        <v>0</v>
      </c>
      <c r="E51" s="4">
        <v>0</v>
      </c>
    </row>
    <row r="52" spans="1:5" ht="25.5">
      <c r="A52" s="5" t="s">
        <v>72</v>
      </c>
      <c r="B52" s="3" t="s">
        <v>111</v>
      </c>
      <c r="C52" s="4">
        <f>SUM(C53)</f>
        <v>3.638</v>
      </c>
      <c r="D52" s="4">
        <f>SUM(D53)</f>
        <v>0</v>
      </c>
      <c r="E52" s="4">
        <f t="shared" si="0"/>
        <v>0</v>
      </c>
    </row>
    <row r="53" spans="1:5" ht="25.5">
      <c r="A53" s="5" t="s">
        <v>76</v>
      </c>
      <c r="B53" s="3" t="s">
        <v>77</v>
      </c>
      <c r="C53" s="4">
        <v>3.638</v>
      </c>
      <c r="D53" s="4">
        <v>0</v>
      </c>
      <c r="E53" s="4">
        <f t="shared" si="0"/>
        <v>0</v>
      </c>
    </row>
    <row r="54" spans="1:5" ht="32.25" customHeight="1">
      <c r="A54" s="5" t="s">
        <v>73</v>
      </c>
      <c r="B54" s="3" t="s">
        <v>112</v>
      </c>
      <c r="C54" s="4">
        <f>SUM(C55:C57)</f>
        <v>23491.3</v>
      </c>
      <c r="D54" s="4">
        <f>D55+D56+D57</f>
        <v>19612.8</v>
      </c>
      <c r="E54" s="4">
        <f t="shared" si="0"/>
        <v>83.48963233196972</v>
      </c>
    </row>
    <row r="55" spans="1:5" ht="27" customHeight="1">
      <c r="A55" s="5" t="s">
        <v>78</v>
      </c>
      <c r="B55" s="3" t="s">
        <v>85</v>
      </c>
      <c r="C55" s="4">
        <v>23491.3</v>
      </c>
      <c r="D55" s="4">
        <v>19612.8</v>
      </c>
      <c r="E55" s="4">
        <f t="shared" si="0"/>
        <v>83.48963233196972</v>
      </c>
    </row>
    <row r="56" spans="1:5" ht="15.75" customHeight="1">
      <c r="A56" s="5" t="s">
        <v>79</v>
      </c>
      <c r="B56" s="3" t="s">
        <v>80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95</v>
      </c>
      <c r="B57" s="3" t="s">
        <v>96</v>
      </c>
      <c r="C57" s="4">
        <v>0</v>
      </c>
      <c r="D57" s="4">
        <v>0</v>
      </c>
      <c r="E57" s="4">
        <v>0</v>
      </c>
    </row>
    <row r="58" spans="1:5" ht="12.75">
      <c r="A58" s="3" t="s">
        <v>39</v>
      </c>
      <c r="B58" s="3" t="s">
        <v>40</v>
      </c>
      <c r="C58" s="4">
        <f>C8+C17+C19+C21+C28+C32+C34+C40+C43+C48+C50+C52+C54</f>
        <v>302510.01599999995</v>
      </c>
      <c r="D58" s="4">
        <f>D8+D19+D17+D21+D28+D32+D34+D40+D43+D48+D50+D52+D54</f>
        <v>238449.83200000002</v>
      </c>
      <c r="E58" s="4">
        <f t="shared" si="0"/>
        <v>78.82378082978914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2017-11-13T06:27:04Z</cp:lastPrinted>
  <dcterms:created xsi:type="dcterms:W3CDTF">2007-10-02T06:59:09Z</dcterms:created>
  <dcterms:modified xsi:type="dcterms:W3CDTF">2017-11-13T06:27:31Z</dcterms:modified>
  <cp:category/>
  <cp:version/>
  <cp:contentType/>
  <cp:contentStatus/>
</cp:coreProperties>
</file>