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'Лист1'!$A$1:$G$61</definedName>
  </definedNames>
  <calcPr fullCalcOnLoad="1"/>
</workbook>
</file>

<file path=xl/sharedStrings.xml><?xml version="1.0" encoding="utf-8"?>
<sst xmlns="http://schemas.openxmlformats.org/spreadsheetml/2006/main" count="114" uniqueCount="114">
  <si>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</si>
  <si>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</si>
  <si>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</si>
  <si>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</si>
  <si>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</si>
  <si>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</si>
  <si>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</si>
  <si>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</si>
  <si>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</si>
  <si>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</si>
  <si>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</si>
  <si>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</si>
  <si>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</si>
  <si>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</si>
  <si>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</si>
  <si>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</si>
  <si>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</si>
  <si>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</si>
  <si>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0400</t>
  </si>
  <si>
    <t>0405</t>
  </si>
  <si>
    <t>Сельское хозяйство и рыболовство</t>
  </si>
  <si>
    <t>0700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</si>
  <si>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</si>
  <si>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</si>
  <si>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</si>
  <si>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</si>
  <si>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</si>
  <si>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</si>
  <si>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</si>
  <si>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</si>
  <si>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</si>
  <si>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</si>
  <si>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</si>
  <si>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</si>
  <si>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</si>
  <si>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</si>
  <si>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</si>
  <si>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</si>
  <si>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</si>
  <si>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</si>
  <si>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</si>
  <si>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</si>
  <si>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</si>
  <si>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</si>
  <si>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</si>
  <si>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</si>
  <si>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</si>
  <si>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</si>
  <si>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</si>
  <si>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</si>
  <si>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</si>
  <si>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</si>
  <si>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</si>
  <si>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</si>
  <si>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</si>
  <si>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</si>
  <si>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</si>
  <si>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</si>
  <si>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</si>
  <si>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</si>
  <si>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</si>
  <si>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</si>
  <si>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</si>
  <si>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</si>
  <si>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</si>
  <si>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</si>
  <si>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</si>
  <si>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</si>
  <si>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</si>
  <si>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</si>
  <si>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</si>
  <si>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</si>
  <si>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1300</t>
  </si>
  <si>
    <t>1400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</si>
  <si>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</si>
  <si>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</si>
  <si>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</si>
  <si>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</si>
  <si>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</si>
  <si>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</si>
  <si>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</si>
  <si>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</si>
  <si>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</si>
  <si>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</si>
  <si>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</si>
  <si>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</si>
  <si>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</si>
  <si>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</si>
  <si>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</si>
  <si>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</si>
  <si>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</si>
  <si>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</si>
  <si>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Мобилизацианная подготовка экономики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</si>
  <si>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</si>
  <si>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</si>
  <si>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</si>
  <si>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</si>
  <si>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0804</t>
  </si>
  <si>
    <t>0703</t>
  </si>
  <si>
    <t>Дополнительное образование детей</t>
  </si>
  <si>
    <t xml:space="preserve">ОБЩЕГОСУДАРСТВЕННЫЕ ВОПРОСЫ </t>
  </si>
  <si>
    <t xml:space="preserve">НАЦИОНАЛЬНАЯ БЕЗОПАСНОСТЬ И ПРАВООХРАНИТЕЛЬНАЯ ДЕЯТЕЛЬНОСТЬ </t>
  </si>
  <si>
    <t xml:space="preserve">НАЦИОНАЛЬНАЯ ОБОРОНА </t>
  </si>
  <si>
    <t>НАЦИОНАЛЬНАЯ ЭКОНОМИКА</t>
  </si>
  <si>
    <t>ЖИЛИЩНО-КОММУНАЛЬНОЕ ХОЗЯЙСТВО</t>
  </si>
  <si>
    <t>ОХРАНА ОКРУЖАЮЩЕЙ СРЕДЫ</t>
  </si>
  <si>
    <t xml:space="preserve">ОБРАЗОВАНИЕ </t>
  </si>
  <si>
    <t>КУЛЬТУРА ,КИНЕМАТОРГАФИЯ</t>
  </si>
  <si>
    <t>СОЦИАЛЬНАЯ ПОЛИТИКА</t>
  </si>
  <si>
    <t xml:space="preserve">ФИЗИЧЕСКАЯ КУЛЬТУРА И СПОРТ </t>
  </si>
  <si>
    <t xml:space="preserve">СРЕДСТВА МАССОВОЙ ИНФОРМАЦИИ </t>
  </si>
  <si>
    <t xml:space="preserve">ОБСЛУЖИВАНИЕ ГОСУДАРСТВЕННОГО И МУНИЦИПАЛЬНОГО ДОЛГА </t>
  </si>
  <si>
    <t>МЕЖБЮДЖЕТНЫЕ ТРАНСФЕРТЫ ОБЩЕГО ХАРАКТЕРА БЮДЖЕТАМ БЮДЖЕТНОЙ СИСТЕМЫ РФ</t>
  </si>
  <si>
    <t>на 1 июля 2017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</si>
</sst>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color indexed="3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 style="thin">
        <color indexed="40"/>
      </right>
      <top/>
      <bottom style="thin">
        <color indexed="8"/>
      </bottom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25" fillId="20" borderId="0">
      <alignment/>
      <protection/>
    </xf>
    <xf numFmtId="0" fontId="25" fillId="0" borderId="0">
      <alignment wrapText="1"/>
      <protection/>
    </xf>
    <xf numFmtId="0" fontId="25" fillId="0" borderId="0">
      <alignment/>
      <protection/>
    </xf>
    <xf numFmtId="0" fontId="26" fillId="0" borderId="0">
      <alignment horizontal="center" wrapText="1"/>
      <protection/>
    </xf>
    <xf numFmtId="0" fontId="26" fillId="0" borderId="0">
      <alignment horizontal="center"/>
      <protection/>
    </xf>
    <xf numFmtId="0" fontId="25" fillId="0" borderId="0">
      <alignment horizontal="right"/>
      <protection/>
    </xf>
    <xf numFmtId="0" fontId="25" fillId="20" borderId="1">
      <alignment/>
      <protection/>
    </xf>
    <xf numFmtId="0" fontId="25" fillId="0" borderId="2">
      <alignment horizontal="center" vertical="center" wrapText="1"/>
      <protection/>
    </xf>
    <xf numFmtId="0" fontId="25" fillId="20" borderId="3">
      <alignment/>
      <protection/>
    </xf>
    <xf numFmtId="49" fontId="25" fillId="0" borderId="2">
      <alignment horizontal="left" vertical="top" wrapText="1" indent="2"/>
      <protection/>
    </xf>
    <xf numFmtId="49" fontId="25" fillId="0" borderId="2">
      <alignment horizontal="center" vertical="top" shrinkToFit="1"/>
      <protection/>
    </xf>
    <xf numFmtId="4" fontId="25" fillId="0" borderId="2">
      <alignment horizontal="right" vertical="top" shrinkToFit="1"/>
      <protection/>
    </xf>
    <xf numFmtId="10" fontId="25" fillId="0" borderId="2">
      <alignment horizontal="right" vertical="top" shrinkToFit="1"/>
      <protection/>
    </xf>
    <xf numFmtId="0" fontId="25" fillId="20" borderId="3">
      <alignment shrinkToFit="1"/>
      <protection/>
    </xf>
    <xf numFmtId="0" fontId="27" fillId="0" borderId="2">
      <alignment horizontal="left"/>
      <protection/>
    </xf>
    <xf numFmtId="4" fontId="27" fillId="21" borderId="2">
      <alignment horizontal="right" vertical="top" shrinkToFit="1"/>
      <protection/>
    </xf>
    <xf numFmtId="10" fontId="27" fillId="21" borderId="2">
      <alignment horizontal="right" vertical="top" shrinkToFit="1"/>
      <protection/>
    </xf>
    <xf numFmtId="0" fontId="25" fillId="20" borderId="4">
      <alignment/>
      <protection/>
    </xf>
    <xf numFmtId="0" fontId="25" fillId="0" borderId="0">
      <alignment horizontal="left" wrapText="1"/>
      <protection/>
    </xf>
    <xf numFmtId="0" fontId="27" fillId="0" borderId="2">
      <alignment vertical="top" wrapText="1"/>
      <protection/>
    </xf>
    <xf numFmtId="4" fontId="27" fillId="22" borderId="2">
      <alignment horizontal="right" vertical="top" shrinkToFit="1"/>
      <protection/>
    </xf>
    <xf numFmtId="10" fontId="27" fillId="22" borderId="2">
      <alignment horizontal="right" vertical="top" shrinkToFit="1"/>
      <protection/>
    </xf>
    <xf numFmtId="0" fontId="25" fillId="20" borderId="3">
      <alignment horizontal="center"/>
      <protection/>
    </xf>
    <xf numFmtId="0" fontId="25" fillId="20" borderId="3">
      <alignment horizontal="left"/>
      <protection/>
    </xf>
    <xf numFmtId="0" fontId="25" fillId="20" borderId="4">
      <alignment horizontal="center"/>
      <protection/>
    </xf>
    <xf numFmtId="0" fontId="25" fillId="20" borderId="4">
      <alignment horizontal="left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5" applyNumberFormat="0" applyAlignment="0" applyProtection="0"/>
    <xf numFmtId="0" fontId="29" fillId="30" borderId="6" applyNumberFormat="0" applyAlignment="0" applyProtection="0"/>
    <xf numFmtId="0" fontId="30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31" borderId="11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" fillId="0" borderId="0">
      <alignment/>
      <protection/>
    </xf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5" borderId="14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wrapText="1"/>
    </xf>
    <xf numFmtId="164" fontId="2" fillId="35" borderId="14" xfId="0" applyNumberFormat="1" applyFont="1" applyFill="1" applyBorder="1" applyAlignment="1">
      <alignment wrapText="1"/>
    </xf>
    <xf numFmtId="49" fontId="2" fillId="35" borderId="15" xfId="0" applyNumberFormat="1" applyFont="1" applyFill="1" applyBorder="1" applyAlignment="1">
      <alignment wrapText="1"/>
    </xf>
    <xf numFmtId="164" fontId="2" fillId="35" borderId="14" xfId="0" applyNumberFormat="1" applyFont="1" applyFill="1" applyBorder="1" applyAlignment="1">
      <alignment horizontal="right" wrapText="1"/>
    </xf>
    <xf numFmtId="49" fontId="2" fillId="35" borderId="15" xfId="0" applyNumberFormat="1" applyFont="1" applyFill="1" applyBorder="1" applyAlignment="1">
      <alignment horizontal="left" wrapText="1"/>
    </xf>
    <xf numFmtId="0" fontId="2" fillId="35" borderId="16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2" fillId="35" borderId="20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Normal="90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3" t="s">
        <v>60</v>
      </c>
      <c r="B1" s="13"/>
      <c r="C1" s="13"/>
      <c r="D1" s="13"/>
      <c r="E1" s="13"/>
    </row>
    <row r="2" spans="1:5" ht="12.75" customHeight="1">
      <c r="A2" s="13" t="s">
        <v>0</v>
      </c>
      <c r="B2" s="13"/>
      <c r="C2" s="13"/>
      <c r="D2" s="13"/>
      <c r="E2" s="13"/>
    </row>
    <row r="3" spans="1:5" ht="12.75" customHeight="1">
      <c r="A3" s="13" t="s">
        <v>45</v>
      </c>
      <c r="B3" s="13"/>
      <c r="C3" s="13"/>
      <c r="D3" s="13"/>
      <c r="E3" s="13"/>
    </row>
    <row r="4" spans="1:5" ht="12.75" customHeight="1">
      <c r="A4" s="13" t="s">
        <v>113</v>
      </c>
      <c r="B4" s="13"/>
      <c r="C4" s="13"/>
      <c r="D4" s="13"/>
      <c r="E4" s="13"/>
    </row>
    <row r="5" spans="1:5" ht="12" customHeight="1">
      <c r="A5" s="8"/>
      <c r="B5" s="8" t="s">
        <v>1</v>
      </c>
      <c r="C5" s="10" t="s">
        <v>43</v>
      </c>
      <c r="D5" s="11"/>
      <c r="E5" s="12"/>
    </row>
    <row r="6" spans="1:5" ht="27" customHeight="1">
      <c r="A6" s="9"/>
      <c r="B6" s="9"/>
      <c r="C6" s="1" t="s">
        <v>2</v>
      </c>
      <c r="D6" s="1" t="s">
        <v>3</v>
      </c>
      <c r="E6" s="1" t="s">
        <v>44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100</v>
      </c>
      <c r="C8" s="4">
        <f>C9+C10+C11+C12+C13+C14+C15+C16</f>
        <v>30130.76</v>
      </c>
      <c r="D8" s="4">
        <f>D9+D10+D11+D12+D13+D14+D15+D16</f>
        <v>15649.14</v>
      </c>
      <c r="E8" s="4">
        <f>D8/C8*100</f>
        <v>51.937422089585525</v>
      </c>
    </row>
    <row r="9" spans="1:5" ht="41.25" customHeight="1">
      <c r="A9" s="3" t="s">
        <v>9</v>
      </c>
      <c r="B9" s="3" t="s">
        <v>10</v>
      </c>
      <c r="C9" s="4">
        <v>1334.698</v>
      </c>
      <c r="D9" s="4">
        <v>683.6</v>
      </c>
      <c r="E9" s="4">
        <f aca="true" t="shared" si="0" ref="E9:E58">D9/C9*100</f>
        <v>51.21757880808991</v>
      </c>
    </row>
    <row r="10" spans="1:5" ht="36" customHeight="1">
      <c r="A10" s="3" t="s">
        <v>11</v>
      </c>
      <c r="B10" s="3" t="s">
        <v>12</v>
      </c>
      <c r="C10" s="4">
        <v>2140.45</v>
      </c>
      <c r="D10" s="4">
        <v>854.47</v>
      </c>
      <c r="E10" s="4">
        <f t="shared" si="0"/>
        <v>39.92011025718891</v>
      </c>
    </row>
    <row r="11" spans="1:5" ht="50.25" customHeight="1">
      <c r="A11" s="3" t="s">
        <v>13</v>
      </c>
      <c r="B11" s="3" t="s">
        <v>14</v>
      </c>
      <c r="C11" s="4">
        <v>15682.742</v>
      </c>
      <c r="D11" s="4">
        <v>8349.1</v>
      </c>
      <c r="E11" s="4">
        <f t="shared" si="0"/>
        <v>53.237501452233296</v>
      </c>
    </row>
    <row r="12" spans="1:5" ht="12.75">
      <c r="A12" s="5" t="s">
        <v>49</v>
      </c>
      <c r="B12" s="3" t="s">
        <v>50</v>
      </c>
      <c r="C12" s="4">
        <v>0</v>
      </c>
      <c r="D12" s="4">
        <v>0</v>
      </c>
      <c r="E12" s="4"/>
    </row>
    <row r="13" spans="1:5" ht="32.25" customHeight="1">
      <c r="A13" s="3" t="s">
        <v>15</v>
      </c>
      <c r="B13" s="3" t="s">
        <v>16</v>
      </c>
      <c r="C13" s="4">
        <v>5540.2</v>
      </c>
      <c r="D13" s="4">
        <v>2932.57</v>
      </c>
      <c r="E13" s="4">
        <f t="shared" si="0"/>
        <v>52.93256561134978</v>
      </c>
    </row>
    <row r="14" spans="1:5" ht="32.25" customHeight="1">
      <c r="A14" s="5" t="s">
        <v>59</v>
      </c>
      <c r="B14" s="3" t="s">
        <v>66</v>
      </c>
      <c r="C14" s="4">
        <v>0</v>
      </c>
      <c r="D14" s="4">
        <v>0</v>
      </c>
      <c r="E14" s="4"/>
    </row>
    <row r="15" spans="1:5" ht="32.25" customHeight="1">
      <c r="A15" s="5" t="s">
        <v>81</v>
      </c>
      <c r="B15" s="3" t="s">
        <v>82</v>
      </c>
      <c r="C15" s="4">
        <v>199.05</v>
      </c>
      <c r="D15" s="4">
        <v>0</v>
      </c>
      <c r="E15" s="4">
        <f t="shared" si="0"/>
        <v>0</v>
      </c>
    </row>
    <row r="16" spans="1:5" ht="12.75">
      <c r="A16" s="5" t="s">
        <v>69</v>
      </c>
      <c r="B16" s="3" t="s">
        <v>17</v>
      </c>
      <c r="C16" s="4">
        <v>5233.62</v>
      </c>
      <c r="D16" s="4">
        <v>2829.4</v>
      </c>
      <c r="E16" s="4">
        <f t="shared" si="0"/>
        <v>54.06200679453228</v>
      </c>
    </row>
    <row r="17" spans="1:5" ht="12.75">
      <c r="A17" s="5" t="s">
        <v>90</v>
      </c>
      <c r="B17" s="3" t="s">
        <v>102</v>
      </c>
      <c r="C17" s="4">
        <f>C18</f>
        <v>0</v>
      </c>
      <c r="D17" s="4">
        <f>D18</f>
        <v>0</v>
      </c>
      <c r="E17" s="4"/>
    </row>
    <row r="18" spans="1:5" ht="12.75">
      <c r="A18" s="5" t="s">
        <v>91</v>
      </c>
      <c r="B18" s="3" t="s">
        <v>92</v>
      </c>
      <c r="C18" s="4">
        <v>0</v>
      </c>
      <c r="D18" s="4">
        <v>0</v>
      </c>
      <c r="E18" s="4"/>
    </row>
    <row r="19" spans="1:5" ht="28.5" customHeight="1">
      <c r="A19" s="5" t="s">
        <v>61</v>
      </c>
      <c r="B19" s="3" t="s">
        <v>101</v>
      </c>
      <c r="C19" s="4">
        <f>C20</f>
        <v>28</v>
      </c>
      <c r="D19" s="4">
        <f>D20</f>
        <v>8</v>
      </c>
      <c r="E19" s="4">
        <f t="shared" si="0"/>
        <v>28.57142857142857</v>
      </c>
    </row>
    <row r="20" spans="1:5" ht="25.5">
      <c r="A20" s="5" t="s">
        <v>62</v>
      </c>
      <c r="B20" s="3" t="s">
        <v>63</v>
      </c>
      <c r="C20" s="4">
        <v>28</v>
      </c>
      <c r="D20" s="4">
        <v>8</v>
      </c>
      <c r="E20" s="4">
        <f t="shared" si="0"/>
        <v>28.57142857142857</v>
      </c>
    </row>
    <row r="21" spans="1:5" ht="12.75">
      <c r="A21" s="3" t="s">
        <v>18</v>
      </c>
      <c r="B21" s="3" t="s">
        <v>103</v>
      </c>
      <c r="C21" s="4">
        <f>C22+C23+C24+C25+C26+C27</f>
        <v>16514.694000000003</v>
      </c>
      <c r="D21" s="4">
        <f>D22+D23+D24+D25+D26+D27</f>
        <v>2270.2000000000003</v>
      </c>
      <c r="E21" s="4">
        <f t="shared" si="0"/>
        <v>13.746545954772154</v>
      </c>
    </row>
    <row r="22" spans="1:5" ht="12.75">
      <c r="A22" s="3" t="s">
        <v>19</v>
      </c>
      <c r="B22" s="3" t="s">
        <v>20</v>
      </c>
      <c r="C22" s="4">
        <v>0</v>
      </c>
      <c r="D22" s="4">
        <v>0</v>
      </c>
      <c r="E22" s="4"/>
    </row>
    <row r="23" spans="1:5" ht="12.75">
      <c r="A23" s="5" t="s">
        <v>70</v>
      </c>
      <c r="B23" s="3" t="s">
        <v>71</v>
      </c>
      <c r="C23" s="4">
        <v>2606.744</v>
      </c>
      <c r="D23" s="4">
        <v>0</v>
      </c>
      <c r="E23" s="4">
        <f t="shared" si="0"/>
        <v>0</v>
      </c>
    </row>
    <row r="24" spans="1:5" ht="12.75">
      <c r="A24" s="5" t="s">
        <v>51</v>
      </c>
      <c r="B24" s="3" t="s">
        <v>52</v>
      </c>
      <c r="C24" s="4">
        <v>651</v>
      </c>
      <c r="D24" s="4">
        <v>271.3</v>
      </c>
      <c r="E24" s="4">
        <f t="shared" si="0"/>
        <v>41.674347158218126</v>
      </c>
    </row>
    <row r="25" spans="1:5" ht="12.75">
      <c r="A25" s="5" t="s">
        <v>93</v>
      </c>
      <c r="B25" s="3" t="s">
        <v>94</v>
      </c>
      <c r="C25" s="4">
        <v>11661.2</v>
      </c>
      <c r="D25" s="4">
        <v>1885.9</v>
      </c>
      <c r="E25" s="4">
        <f t="shared" si="0"/>
        <v>16.17243508386787</v>
      </c>
    </row>
    <row r="26" spans="1:5" ht="12.75">
      <c r="A26" s="5" t="s">
        <v>86</v>
      </c>
      <c r="B26" s="3" t="s">
        <v>87</v>
      </c>
      <c r="C26" s="4">
        <v>0</v>
      </c>
      <c r="D26" s="4">
        <v>0</v>
      </c>
      <c r="E26" s="4"/>
    </row>
    <row r="27" spans="1:5" ht="12.75">
      <c r="A27" s="5" t="s">
        <v>88</v>
      </c>
      <c r="B27" s="3" t="s">
        <v>89</v>
      </c>
      <c r="C27" s="4">
        <v>1595.75</v>
      </c>
      <c r="D27" s="4">
        <v>113</v>
      </c>
      <c r="E27" s="4">
        <f t="shared" si="0"/>
        <v>7.081309728967571</v>
      </c>
    </row>
    <row r="28" spans="1:5" ht="12.75">
      <c r="A28" s="5" t="s">
        <v>46</v>
      </c>
      <c r="B28" s="3" t="s">
        <v>104</v>
      </c>
      <c r="C28" s="4">
        <f>C29+C30+C31</f>
        <v>9.2</v>
      </c>
      <c r="D28" s="4">
        <f>D29+D30+D31</f>
        <v>5.18</v>
      </c>
      <c r="E28" s="4">
        <f t="shared" si="0"/>
        <v>56.30434782608695</v>
      </c>
    </row>
    <row r="29" spans="1:5" ht="12.75">
      <c r="A29" s="5" t="s">
        <v>47</v>
      </c>
      <c r="B29" s="3" t="s">
        <v>48</v>
      </c>
      <c r="C29" s="4">
        <v>9.2</v>
      </c>
      <c r="D29" s="4">
        <v>5.18</v>
      </c>
      <c r="E29" s="4">
        <f t="shared" si="0"/>
        <v>56.30434782608695</v>
      </c>
    </row>
    <row r="30" spans="1:5" ht="12.75">
      <c r="A30" s="5" t="s">
        <v>58</v>
      </c>
      <c r="B30" s="3" t="s">
        <v>64</v>
      </c>
      <c r="C30" s="4">
        <v>0</v>
      </c>
      <c r="D30" s="4">
        <v>0</v>
      </c>
      <c r="E30" s="4"/>
    </row>
    <row r="31" spans="1:5" ht="12.75">
      <c r="A31" s="5" t="s">
        <v>53</v>
      </c>
      <c r="B31" s="3" t="s">
        <v>54</v>
      </c>
      <c r="C31" s="4">
        <v>0</v>
      </c>
      <c r="D31" s="4">
        <v>0</v>
      </c>
      <c r="E31" s="4"/>
    </row>
    <row r="32" spans="1:5" ht="12.75">
      <c r="A32" s="5" t="s">
        <v>65</v>
      </c>
      <c r="B32" s="3" t="s">
        <v>105</v>
      </c>
      <c r="C32" s="4">
        <v>0</v>
      </c>
      <c r="D32" s="4">
        <v>0</v>
      </c>
      <c r="E32" s="4">
        <v>0</v>
      </c>
    </row>
    <row r="33" spans="1:5" ht="12.75">
      <c r="A33" s="5" t="s">
        <v>67</v>
      </c>
      <c r="B33" s="3" t="s">
        <v>68</v>
      </c>
      <c r="C33" s="4">
        <v>0</v>
      </c>
      <c r="D33" s="4">
        <v>0</v>
      </c>
      <c r="E33" s="4">
        <v>0</v>
      </c>
    </row>
    <row r="34" spans="1:5" ht="12.75">
      <c r="A34" s="3" t="s">
        <v>21</v>
      </c>
      <c r="B34" s="3" t="s">
        <v>106</v>
      </c>
      <c r="C34" s="6">
        <f>C35+C36+C37+C38+C39</f>
        <v>161181.4</v>
      </c>
      <c r="D34" s="6">
        <f>D35+D36+D37+D38+D39</f>
        <v>88796</v>
      </c>
      <c r="E34" s="4">
        <f t="shared" si="0"/>
        <v>55.090723867642296</v>
      </c>
    </row>
    <row r="35" spans="1:5" ht="12.75">
      <c r="A35" s="5" t="s">
        <v>41</v>
      </c>
      <c r="B35" s="3" t="s">
        <v>42</v>
      </c>
      <c r="C35" s="4">
        <v>27317.2</v>
      </c>
      <c r="D35" s="4">
        <v>12779.1</v>
      </c>
      <c r="E35" s="4">
        <f t="shared" si="0"/>
        <v>46.780416733779454</v>
      </c>
    </row>
    <row r="36" spans="1:5" ht="12.75">
      <c r="A36" s="3" t="s">
        <v>22</v>
      </c>
      <c r="B36" s="3" t="s">
        <v>23</v>
      </c>
      <c r="C36" s="4">
        <v>111612.1</v>
      </c>
      <c r="D36" s="4">
        <v>64386.3</v>
      </c>
      <c r="E36" s="4">
        <f t="shared" si="0"/>
        <v>57.687562549221816</v>
      </c>
    </row>
    <row r="37" spans="1:5" ht="12.75">
      <c r="A37" s="5" t="s">
        <v>98</v>
      </c>
      <c r="B37" s="3" t="s">
        <v>99</v>
      </c>
      <c r="C37" s="4">
        <v>11341.8</v>
      </c>
      <c r="D37" s="4">
        <v>5790.4</v>
      </c>
      <c r="E37" s="4">
        <f t="shared" si="0"/>
        <v>51.053624645118056</v>
      </c>
    </row>
    <row r="38" spans="1:5" ht="12.75">
      <c r="A38" s="3" t="s">
        <v>24</v>
      </c>
      <c r="B38" s="3" t="s">
        <v>25</v>
      </c>
      <c r="C38" s="4">
        <v>621.9</v>
      </c>
      <c r="D38" s="4">
        <v>476.5</v>
      </c>
      <c r="E38" s="4">
        <f t="shared" si="0"/>
        <v>76.6200353754623</v>
      </c>
    </row>
    <row r="39" spans="1:5" ht="12.75">
      <c r="A39" s="3" t="s">
        <v>26</v>
      </c>
      <c r="B39" s="3" t="s">
        <v>27</v>
      </c>
      <c r="C39" s="4">
        <v>10288.4</v>
      </c>
      <c r="D39" s="4">
        <v>5363.7</v>
      </c>
      <c r="E39" s="4">
        <f t="shared" si="0"/>
        <v>52.13347070487151</v>
      </c>
    </row>
    <row r="40" spans="1:5" ht="12.75">
      <c r="A40" s="3" t="s">
        <v>28</v>
      </c>
      <c r="B40" s="3" t="s">
        <v>107</v>
      </c>
      <c r="C40" s="4">
        <f>C41+C42</f>
        <v>28246.935</v>
      </c>
      <c r="D40" s="4">
        <f>D41+D42</f>
        <v>15249.2</v>
      </c>
      <c r="E40" s="4">
        <f t="shared" si="0"/>
        <v>53.985326195567765</v>
      </c>
    </row>
    <row r="41" spans="1:5" ht="12.75">
      <c r="A41" s="3" t="s">
        <v>29</v>
      </c>
      <c r="B41" s="3" t="s">
        <v>30</v>
      </c>
      <c r="C41" s="4">
        <v>25880.935</v>
      </c>
      <c r="D41" s="4">
        <v>14261.5</v>
      </c>
      <c r="E41" s="4">
        <f t="shared" si="0"/>
        <v>55.104268837273466</v>
      </c>
    </row>
    <row r="42" spans="1:5" ht="25.5">
      <c r="A42" s="7" t="s">
        <v>97</v>
      </c>
      <c r="B42" s="3" t="s">
        <v>31</v>
      </c>
      <c r="C42" s="4">
        <v>2366</v>
      </c>
      <c r="D42" s="4">
        <v>987.7</v>
      </c>
      <c r="E42" s="4">
        <f t="shared" si="0"/>
        <v>41.74556213017752</v>
      </c>
    </row>
    <row r="43" spans="1:5" ht="12.75">
      <c r="A43" s="3" t="s">
        <v>32</v>
      </c>
      <c r="B43" s="3" t="s">
        <v>108</v>
      </c>
      <c r="C43" s="4">
        <f>C44+C45+C46+C47</f>
        <v>30549.4</v>
      </c>
      <c r="D43" s="4">
        <f>D44+D45+D46+D47</f>
        <v>14409.6</v>
      </c>
      <c r="E43" s="4">
        <f t="shared" si="0"/>
        <v>47.16819315600306</v>
      </c>
    </row>
    <row r="44" spans="1:5" ht="12.75">
      <c r="A44" s="3" t="s">
        <v>33</v>
      </c>
      <c r="B44" s="3" t="s">
        <v>34</v>
      </c>
      <c r="C44" s="4">
        <v>3197.1</v>
      </c>
      <c r="D44" s="4">
        <v>1713.7</v>
      </c>
      <c r="E44" s="4">
        <f t="shared" si="0"/>
        <v>53.60170154202246</v>
      </c>
    </row>
    <row r="45" spans="1:5" ht="12.75">
      <c r="A45" s="3" t="s">
        <v>35</v>
      </c>
      <c r="B45" s="3" t="s">
        <v>36</v>
      </c>
      <c r="C45" s="4">
        <v>5253.8</v>
      </c>
      <c r="D45" s="4">
        <v>1101.3</v>
      </c>
      <c r="E45" s="4">
        <f t="shared" si="0"/>
        <v>20.96197038334158</v>
      </c>
    </row>
    <row r="46" spans="1:5" ht="12.75">
      <c r="A46" s="3" t="s">
        <v>37</v>
      </c>
      <c r="B46" s="3" t="s">
        <v>55</v>
      </c>
      <c r="C46" s="4">
        <v>21740.6</v>
      </c>
      <c r="D46" s="4">
        <v>11416.9</v>
      </c>
      <c r="E46" s="4">
        <f t="shared" si="0"/>
        <v>52.51419004075325</v>
      </c>
    </row>
    <row r="47" spans="1:5" ht="12.75">
      <c r="A47" s="5" t="s">
        <v>56</v>
      </c>
      <c r="B47" s="3" t="s">
        <v>57</v>
      </c>
      <c r="C47" s="4">
        <v>357.9</v>
      </c>
      <c r="D47" s="4">
        <v>177.7</v>
      </c>
      <c r="E47" s="4">
        <f t="shared" si="0"/>
        <v>49.65074043028779</v>
      </c>
    </row>
    <row r="48" spans="1:5" ht="12.75">
      <c r="A48" s="3" t="s">
        <v>38</v>
      </c>
      <c r="B48" s="3" t="s">
        <v>109</v>
      </c>
      <c r="C48" s="4">
        <f>C49</f>
        <v>183</v>
      </c>
      <c r="D48" s="4">
        <f>D49</f>
        <v>112.1</v>
      </c>
      <c r="E48" s="4">
        <f t="shared" si="0"/>
        <v>61.256830601092894</v>
      </c>
    </row>
    <row r="49" spans="1:5" ht="12.75">
      <c r="A49" s="5" t="s">
        <v>83</v>
      </c>
      <c r="B49" s="3" t="s">
        <v>84</v>
      </c>
      <c r="C49" s="4">
        <v>183</v>
      </c>
      <c r="D49" s="4">
        <v>112.1</v>
      </c>
      <c r="E49" s="4">
        <f t="shared" si="0"/>
        <v>61.256830601092894</v>
      </c>
    </row>
    <row r="50" spans="1:5" ht="12.75">
      <c r="A50" s="5">
        <v>1200</v>
      </c>
      <c r="B50" s="3" t="s">
        <v>110</v>
      </c>
      <c r="C50" s="4">
        <f>C51</f>
        <v>0</v>
      </c>
      <c r="D50" s="4">
        <f>D51</f>
        <v>0</v>
      </c>
      <c r="E50" s="4">
        <v>0</v>
      </c>
    </row>
    <row r="51" spans="1:5" ht="12.75">
      <c r="A51" s="5" t="s">
        <v>74</v>
      </c>
      <c r="B51" s="3" t="s">
        <v>75</v>
      </c>
      <c r="C51" s="4">
        <v>0</v>
      </c>
      <c r="D51" s="4">
        <v>0</v>
      </c>
      <c r="E51" s="4">
        <v>0</v>
      </c>
    </row>
    <row r="52" spans="1:5" ht="25.5">
      <c r="A52" s="5" t="s">
        <v>72</v>
      </c>
      <c r="B52" s="3" t="s">
        <v>111</v>
      </c>
      <c r="C52" s="4">
        <f>C53</f>
        <v>36.8</v>
      </c>
      <c r="D52" s="4">
        <f>D53</f>
        <v>0</v>
      </c>
      <c r="E52" s="4">
        <f t="shared" si="0"/>
        <v>0</v>
      </c>
    </row>
    <row r="53" spans="1:5" ht="25.5">
      <c r="A53" s="5" t="s">
        <v>76</v>
      </c>
      <c r="B53" s="3" t="s">
        <v>77</v>
      </c>
      <c r="C53" s="4">
        <v>36.8</v>
      </c>
      <c r="D53" s="4">
        <v>0</v>
      </c>
      <c r="E53" s="4">
        <f t="shared" si="0"/>
        <v>0</v>
      </c>
    </row>
    <row r="54" spans="1:5" ht="32.25" customHeight="1">
      <c r="A54" s="5" t="s">
        <v>73</v>
      </c>
      <c r="B54" s="3" t="s">
        <v>112</v>
      </c>
      <c r="C54" s="4">
        <f>C55+C56+C57</f>
        <v>23491.3</v>
      </c>
      <c r="D54" s="4">
        <f>D55+D56+D57</f>
        <v>11745.4</v>
      </c>
      <c r="E54" s="4">
        <f t="shared" si="0"/>
        <v>49.99893577622353</v>
      </c>
    </row>
    <row r="55" spans="1:5" ht="27" customHeight="1">
      <c r="A55" s="5" t="s">
        <v>78</v>
      </c>
      <c r="B55" s="3" t="s">
        <v>85</v>
      </c>
      <c r="C55" s="4">
        <v>23491.3</v>
      </c>
      <c r="D55" s="4">
        <v>11745.4</v>
      </c>
      <c r="E55" s="4">
        <f t="shared" si="0"/>
        <v>49.99893577622353</v>
      </c>
    </row>
    <row r="56" spans="1:5" ht="15.75" customHeight="1">
      <c r="A56" s="5" t="s">
        <v>79</v>
      </c>
      <c r="B56" s="3" t="s">
        <v>80</v>
      </c>
      <c r="C56" s="4">
        <v>0</v>
      </c>
      <c r="D56" s="4">
        <v>0</v>
      </c>
      <c r="E56" s="4">
        <v>0</v>
      </c>
    </row>
    <row r="57" spans="1:5" ht="15.75" customHeight="1">
      <c r="A57" s="5" t="s">
        <v>95</v>
      </c>
      <c r="B57" s="3" t="s">
        <v>96</v>
      </c>
      <c r="C57" s="4">
        <v>0</v>
      </c>
      <c r="D57" s="4">
        <v>0</v>
      </c>
      <c r="E57" s="4">
        <v>0</v>
      </c>
    </row>
    <row r="58" spans="1:5" ht="12.75">
      <c r="A58" s="3" t="s">
        <v>39</v>
      </c>
      <c r="B58" s="3" t="s">
        <v>40</v>
      </c>
      <c r="C58" s="4">
        <f>C8+C17+C19+C21+C28+C32+C34+C40+C43+C48+C50+C52+C54</f>
        <v>290371.489</v>
      </c>
      <c r="D58" s="4">
        <f>D8+D19+D17+D21+D28+D32+D34+D40+D43+D48+D50+D52+D54</f>
        <v>148244.82</v>
      </c>
      <c r="E58" s="4">
        <f t="shared" si="0"/>
        <v>51.053504085588784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2017-08-01T06:05:47Z</cp:lastPrinted>
  <dcterms:created xsi:type="dcterms:W3CDTF">2007-10-02T06:59:09Z</dcterms:created>
  <dcterms:modified xsi:type="dcterms:W3CDTF">2017-08-01T06:06:18Z</dcterms:modified>
  <cp:category/>
  <cp:version/>
  <cp:contentType/>
  <cp:contentStatus/>
</cp:coreProperties>
</file>