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15195" windowHeight="8445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'Лист1'!$A$1:$F$52</definedName>
    <definedName name="_xlnm.Print_Area" localSheetId="0">'Лист1'!$A$1:$D$49</definedName>
  </definedNames>
  <calcPr fullCalcOnLoad="1"/>
</workbook>
</file>

<file path=xl/sharedStrings.xml><?xml version="1.0" encoding="utf-8"?>
<sst xmlns="http://schemas.openxmlformats.org/spreadsheetml/2006/main" count="55" uniqueCount="55">
  <si>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</si>
  <si>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</si>
  <si>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</si>
  <si>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</si>
  <si>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</si>
  <si>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</si>
  <si>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</si>
  <si>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</si>
  <si>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</si>
  <si>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</si>
  <si>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</si>
  <si>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</si>
  <si>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</si>
  <si>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</si>
  <si>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</si>
  <si>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</si>
  <si>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</si>
  <si>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</si>
  <si>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</si>
  <si>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</si>
  <si>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</si>
  <si>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</si>
  <si>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</si>
  <si>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</si>
  <si>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</si>
  <si>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</si>
  <si>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</si>
  <si>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</si>
  <si>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</si>
  <si>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</si>
  <si>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</si>
  <si>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</si>
  <si>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</si>
  <si>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</si>
  <si>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</si>
  <si>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</si>
  <si>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</si>
  <si>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</si>
  <si>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</si>
  <si>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</si>
  <si>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</si>
  <si>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</si>
  <si>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</si>
  <si>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</si>
  <si>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</si>
  <si>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</si>
  <si>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</si>
  <si>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</si>
  <si>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</si>
  <si>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</si>
  <si>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</si>
  <si>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</si>
  <si>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</si>
  <si>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>на 1 декабря 2023года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</si>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</sst>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BreakPreview" zoomScale="115" zoomScaleSheetLayoutView="115" zoomScalePageLayoutView="0" workbookViewId="0" topLeftCell="A40">
      <selection activeCell="B14" sqref="B14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53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B9+B11+B13+B18+B20+B24+B27+B28+B33+B34+B35+B36+B37</f>
        <v>46000.6</v>
      </c>
      <c r="C8" s="10">
        <f>C9+C11+C13+C18+C22+C24+C27+C28+C33+C34+C35+C36+C37</f>
        <v>46191.29999999999</v>
      </c>
      <c r="D8" s="10">
        <f aca="true" t="shared" si="0" ref="D8:D17">C8/B8*100</f>
        <v>100.41455981008941</v>
      </c>
    </row>
    <row r="9" spans="1:4" ht="12.75">
      <c r="A9" s="14" t="s">
        <v>46</v>
      </c>
      <c r="B9" s="4">
        <f>B10</f>
        <v>29843.5</v>
      </c>
      <c r="C9" s="4">
        <f>C10</f>
        <v>28143</v>
      </c>
      <c r="D9" s="5">
        <f t="shared" si="0"/>
        <v>94.30194179637107</v>
      </c>
    </row>
    <row r="10" spans="1:4" ht="12.75">
      <c r="A10" s="15" t="s">
        <v>6</v>
      </c>
      <c r="B10" s="2">
        <v>29843.5</v>
      </c>
      <c r="C10" s="2">
        <v>28143</v>
      </c>
      <c r="D10" s="5">
        <f t="shared" si="0"/>
        <v>94.30194179637107</v>
      </c>
    </row>
    <row r="11" spans="1:4" ht="33.75">
      <c r="A11" s="16" t="s">
        <v>31</v>
      </c>
      <c r="B11" s="4">
        <f>B12</f>
        <v>9361.1</v>
      </c>
      <c r="C11" s="4">
        <f>C12</f>
        <v>9840.6</v>
      </c>
      <c r="D11" s="5">
        <f t="shared" si="0"/>
        <v>105.12226127271367</v>
      </c>
    </row>
    <row r="12" spans="1:4" ht="33.75">
      <c r="A12" s="17" t="s">
        <v>35</v>
      </c>
      <c r="B12" s="9">
        <v>9361.1</v>
      </c>
      <c r="C12" s="9">
        <v>9840.6</v>
      </c>
      <c r="D12" s="5">
        <f t="shared" si="0"/>
        <v>105.12226127271367</v>
      </c>
    </row>
    <row r="13" spans="1:4" ht="12.75">
      <c r="A13" s="14" t="s">
        <v>32</v>
      </c>
      <c r="B13" s="4">
        <f>B14+B15+B16+B17</f>
        <v>3038.7</v>
      </c>
      <c r="C13" s="4">
        <f>C14+C15+C16+C17</f>
        <v>1958.7</v>
      </c>
      <c r="D13" s="5">
        <f t="shared" si="0"/>
        <v>64.45848553657815</v>
      </c>
    </row>
    <row r="14" spans="1:4" ht="24" customHeight="1">
      <c r="A14" s="20" t="s">
        <v>48</v>
      </c>
      <c r="B14" s="12">
        <v>1691.7</v>
      </c>
      <c r="C14" s="12">
        <v>1501.9</v>
      </c>
      <c r="D14" s="5">
        <f t="shared" si="0"/>
        <v>88.78051664006621</v>
      </c>
    </row>
    <row r="15" spans="1:4" ht="13.5" customHeight="1">
      <c r="A15" s="14" t="s">
        <v>18</v>
      </c>
      <c r="B15" s="12">
        <v>1.8</v>
      </c>
      <c r="C15" s="12">
        <v>-17.7</v>
      </c>
      <c r="D15" s="5">
        <f t="shared" si="0"/>
        <v>-983.3333333333333</v>
      </c>
    </row>
    <row r="16" spans="1:4" ht="12.75">
      <c r="A16" s="14" t="s">
        <v>7</v>
      </c>
      <c r="B16" s="12">
        <v>185.6</v>
      </c>
      <c r="C16" s="12">
        <v>282.7</v>
      </c>
      <c r="D16" s="5">
        <f t="shared" si="0"/>
        <v>152.3168103448276</v>
      </c>
    </row>
    <row r="17" spans="1:4" ht="22.5">
      <c r="A17" s="14" t="s">
        <v>29</v>
      </c>
      <c r="B17" s="12">
        <v>1159.6</v>
      </c>
      <c r="C17" s="12">
        <v>191.8</v>
      </c>
      <c r="D17" s="5">
        <f t="shared" si="0"/>
        <v>16.540186271127975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1455.5</v>
      </c>
      <c r="C24" s="4">
        <f>C25+C26</f>
        <v>1046.9</v>
      </c>
      <c r="D24" s="5">
        <f>C24/B24*100</f>
        <v>71.9271727928547</v>
      </c>
    </row>
    <row r="25" spans="1:4" ht="22.5">
      <c r="A25" s="14" t="s">
        <v>22</v>
      </c>
      <c r="B25" s="2">
        <v>1455.5</v>
      </c>
      <c r="C25" s="2">
        <v>1041.9</v>
      </c>
      <c r="D25" s="5">
        <f>C25/B25*100</f>
        <v>71.58364823084851</v>
      </c>
    </row>
    <row r="26" spans="1:4" ht="22.5">
      <c r="A26" s="14" t="s">
        <v>47</v>
      </c>
      <c r="B26" s="2">
        <v>0</v>
      </c>
      <c r="C26" s="2">
        <v>5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33.75" customHeight="1">
      <c r="A28" s="14" t="s">
        <v>38</v>
      </c>
      <c r="B28" s="4">
        <f>B29+B30+B31+B32</f>
        <v>1638.2000000000003</v>
      </c>
      <c r="C28" s="4">
        <f>C29+C30+C31+C32</f>
        <v>1080.2</v>
      </c>
      <c r="D28" s="5">
        <f>C28/B28*100</f>
        <v>65.93822488096691</v>
      </c>
    </row>
    <row r="29" spans="1:4" ht="34.5" customHeight="1">
      <c r="A29" s="14" t="s">
        <v>28</v>
      </c>
      <c r="B29" s="9">
        <v>0.4</v>
      </c>
      <c r="C29" s="9">
        <v>0.4</v>
      </c>
      <c r="D29" s="5"/>
    </row>
    <row r="30" spans="1:4" ht="17.25" customHeight="1">
      <c r="A30" s="14" t="s">
        <v>16</v>
      </c>
      <c r="B30" s="2">
        <v>1454.4</v>
      </c>
      <c r="C30" s="2">
        <v>849.6</v>
      </c>
      <c r="D30" s="5">
        <f>C30/B30*100</f>
        <v>58.415841584158414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183.4</v>
      </c>
      <c r="C32" s="2">
        <v>230.2</v>
      </c>
      <c r="D32" s="5">
        <f>C32/B32*100</f>
        <v>125.51799345692474</v>
      </c>
    </row>
    <row r="33" spans="1:4" ht="22.5">
      <c r="A33" s="14" t="s">
        <v>39</v>
      </c>
      <c r="B33" s="2">
        <v>47.9</v>
      </c>
      <c r="C33" s="2">
        <v>56.7</v>
      </c>
      <c r="D33" s="5">
        <f>C33/B33*100</f>
        <v>118.37160751565763</v>
      </c>
    </row>
    <row r="34" spans="1:4" ht="22.5">
      <c r="A34" s="14" t="s">
        <v>40</v>
      </c>
      <c r="B34" s="2">
        <v>351.9</v>
      </c>
      <c r="C34" s="2">
        <v>334.4</v>
      </c>
      <c r="D34" s="5">
        <f>C34/B34*100</f>
        <v>95.02699630576869</v>
      </c>
    </row>
    <row r="35" spans="1:4" ht="29.25" customHeight="1">
      <c r="A35" s="14" t="s">
        <v>41</v>
      </c>
      <c r="B35" s="4"/>
      <c r="C35" s="4">
        <v>3468.7</v>
      </c>
      <c r="D35" s="5"/>
    </row>
    <row r="36" spans="1:4" ht="15" customHeight="1">
      <c r="A36" s="14" t="s">
        <v>42</v>
      </c>
      <c r="B36" s="6">
        <v>263.8</v>
      </c>
      <c r="C36" s="6">
        <v>238.6</v>
      </c>
      <c r="D36" s="5">
        <f>C36/B36*100</f>
        <v>90.44730856709627</v>
      </c>
    </row>
    <row r="37" spans="1:4" ht="12.75">
      <c r="A37" s="14" t="s">
        <v>43</v>
      </c>
      <c r="B37" s="6">
        <f>B38+B39</f>
        <v>0</v>
      </c>
      <c r="C37" s="6">
        <f>C38+C39</f>
        <v>23.5</v>
      </c>
      <c r="D37" s="5"/>
    </row>
    <row r="38" spans="1:4" ht="12.75">
      <c r="A38" s="14" t="s">
        <v>30</v>
      </c>
      <c r="B38" s="9"/>
      <c r="C38" s="9"/>
      <c r="D38" s="5"/>
    </row>
    <row r="39" spans="1:4" ht="22.5">
      <c r="A39" s="14" t="s">
        <v>45</v>
      </c>
      <c r="B39" s="9">
        <v>0</v>
      </c>
      <c r="C39" s="9">
        <v>23.5</v>
      </c>
      <c r="D39" s="5"/>
    </row>
    <row r="40" spans="1:4" ht="12.75">
      <c r="A40" s="14" t="s">
        <v>11</v>
      </c>
      <c r="B40" s="10">
        <f>B41+B42+B43+B44+B45+B46+B48</f>
        <v>390227.39999999997</v>
      </c>
      <c r="C40" s="10">
        <f>C41+C42+C43+C44+C45+C46+C47+C48</f>
        <v>345512.19999999995</v>
      </c>
      <c r="D40" s="10">
        <f>C40/B40*100</f>
        <v>88.54124543791644</v>
      </c>
    </row>
    <row r="41" spans="1:4" ht="22.5">
      <c r="A41" s="14" t="s">
        <v>12</v>
      </c>
      <c r="B41" s="2">
        <v>130734</v>
      </c>
      <c r="C41" s="3">
        <v>119839.5</v>
      </c>
      <c r="D41" s="5">
        <f>C41/B41*100</f>
        <v>91.66666666666666</v>
      </c>
    </row>
    <row r="42" spans="1:4" ht="22.5">
      <c r="A42" s="14" t="s">
        <v>13</v>
      </c>
      <c r="B42" s="2">
        <v>53237</v>
      </c>
      <c r="C42" s="3">
        <v>48321</v>
      </c>
      <c r="D42" s="5">
        <f>C42/B42*100</f>
        <v>90.76582076375453</v>
      </c>
    </row>
    <row r="43" spans="1:4" ht="12.75">
      <c r="A43" s="19" t="s">
        <v>27</v>
      </c>
      <c r="B43" s="2"/>
      <c r="C43" s="3"/>
      <c r="D43" s="5"/>
    </row>
    <row r="44" spans="1:4" ht="12.75">
      <c r="A44" s="19" t="s">
        <v>24</v>
      </c>
      <c r="B44" s="2">
        <v>11750.4</v>
      </c>
      <c r="C44" s="3">
        <v>12719.6</v>
      </c>
      <c r="D44" s="5"/>
    </row>
    <row r="45" spans="1:4" ht="22.5">
      <c r="A45" s="19" t="s">
        <v>25</v>
      </c>
      <c r="B45" s="2">
        <v>194183.9</v>
      </c>
      <c r="C45" s="3">
        <v>163831.9</v>
      </c>
      <c r="D45" s="5">
        <f>C45/B45*100</f>
        <v>84.36945596416592</v>
      </c>
    </row>
    <row r="46" spans="1:4" ht="12.75">
      <c r="A46" s="19" t="s">
        <v>26</v>
      </c>
      <c r="B46" s="2">
        <v>326.1</v>
      </c>
      <c r="C46" s="3">
        <v>805.6</v>
      </c>
      <c r="D46" s="5">
        <f>C46/B46*100</f>
        <v>247.04078503526526</v>
      </c>
    </row>
    <row r="47" spans="1:4" ht="80.25" customHeight="1">
      <c r="A47" s="19" t="s">
        <v>54</v>
      </c>
      <c r="B47" s="2"/>
      <c r="C47" s="3">
        <v>-1.4</v>
      </c>
      <c r="D47" s="5"/>
    </row>
    <row r="48" spans="1:4" ht="33.75">
      <c r="A48" s="19" t="s">
        <v>44</v>
      </c>
      <c r="B48" s="2">
        <v>-4</v>
      </c>
      <c r="C48" s="3">
        <v>-4</v>
      </c>
      <c r="D48" s="5"/>
    </row>
    <row r="49" spans="1:4" ht="18" customHeight="1">
      <c r="A49" s="14" t="s">
        <v>14</v>
      </c>
      <c r="B49" s="11">
        <f>B8+B40</f>
        <v>436227.99999999994</v>
      </c>
      <c r="C49" s="11">
        <f>C8+C40</f>
        <v>391703.49999999994</v>
      </c>
      <c r="D49" s="11">
        <f>C49/B49*100</f>
        <v>89.793296166225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2023-12-15T06:57:50Z</cp:lastPrinted>
  <dcterms:created xsi:type="dcterms:W3CDTF">2007-10-02T06:56:55Z</dcterms:created>
  <dcterms:modified xsi:type="dcterms:W3CDTF">2023-12-15T06:58:24Z</dcterms:modified>
  <cp:category/>
  <cp:version/>
  <cp:contentType/>
  <cp:contentStatus/>
</cp:coreProperties>
</file>