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<sst xmlns="http://schemas.openxmlformats.org/spreadsheetml/2006/main" count="54" uniqueCount="54">
  <si>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</si>
  <si>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</si>
  <si>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1</t>
  </si>
  <si>
    <t>2</t>
  </si>
  <si>
    <t>3</t>
  </si>
  <si>
    <t>4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</si>
  <si>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</si>
  <si>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</si>
  <si>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</si>
  <si>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</si>
  <si>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</si>
  <si>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</si>
  <si>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</si>
  <si>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</si>
  <si>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</si>
  <si>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</si>
  <si>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</si>
  <si>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</si>
  <si>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</si>
  <si>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</si>
  <si>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</si>
  <si>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</si>
  <si>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</si>
  <si>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</si>
  <si>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</si>
  <si>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</si>
  <si>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</si>
  <si>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</si>
  <si>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</si>
  <si>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</si>
  <si>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</si>
  <si>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</si>
  <si>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</si>
  <si>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</si>
  <si>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</si>
  <si>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</si>
  <si>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</si>
  <si>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</si>
  <si>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</si>
  <si>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</si>
  <si>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</si>
  <si>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</si>
  <si>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</si>
  <si>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</si>
  <si>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</si>
  <si>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</si>
  <si>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</si>
  <si>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</si>
  <si>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 xml:space="preserve">  
Налог, взимаемый в связи с применением упрощенной системы налогообложения
</t>
  </si>
  <si>
    <t>НАЛОГОВЫЕ И НЕНАЛОГОВЫЕ ДОХОДЫ</t>
  </si>
  <si>
    <t>НАЛОГИ, СБОРЫ И РЕГУЛЯРНЫЕ ПЛАТЕЖИ ЗА ПОЛЬЗОВАНИЕ ПРИРОДНЫМИ РЕСУРСАМИ</t>
  </si>
  <si>
    <t>Уточненный план     на год (тыс.руб)</t>
  </si>
  <si>
    <t>Исполнение на отчетную дату (тыс. руб)</t>
  </si>
  <si>
    <t>на 1 ноября 2021года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</si>
</sst>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8"/>
      <color indexed="8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8"/>
      <color rgb="FF000000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8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>
      <alignment horizontal="left" wrapText="1" indent="2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172" fontId="2" fillId="33" borderId="11" xfId="0" applyNumberFormat="1" applyFont="1" applyFill="1" applyBorder="1" applyAlignment="1">
      <alignment horizontal="right" wrapText="1"/>
    </xf>
    <xf numFmtId="172" fontId="2" fillId="33" borderId="11" xfId="0" applyNumberFormat="1" applyFont="1" applyFill="1" applyBorder="1" applyAlignment="1">
      <alignment wrapText="1"/>
    </xf>
    <xf numFmtId="172" fontId="2" fillId="34" borderId="11" xfId="0" applyNumberFormat="1" applyFont="1" applyFill="1" applyBorder="1" applyAlignment="1">
      <alignment horizontal="right" wrapText="1"/>
    </xf>
    <xf numFmtId="172" fontId="2" fillId="35" borderId="11" xfId="0" applyNumberFormat="1" applyFont="1" applyFill="1" applyBorder="1" applyAlignment="1">
      <alignment horizontal="right" wrapText="1"/>
    </xf>
    <xf numFmtId="172" fontId="2" fillId="36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172" fontId="2" fillId="37" borderId="11" xfId="0" applyNumberFormat="1" applyFont="1" applyFill="1" applyBorder="1" applyAlignment="1">
      <alignment horizontal="right" wrapText="1"/>
    </xf>
    <xf numFmtId="172" fontId="2" fillId="38" borderId="11" xfId="0" applyNumberFormat="1" applyFont="1" applyFill="1" applyBorder="1" applyAlignment="1">
      <alignment horizontal="right" wrapText="1"/>
    </xf>
    <xf numFmtId="172" fontId="2" fillId="39" borderId="11" xfId="0" applyNumberFormat="1" applyFont="1" applyFill="1" applyBorder="1" applyAlignment="1">
      <alignment horizontal="right" wrapText="1"/>
    </xf>
    <xf numFmtId="172" fontId="2" fillId="40" borderId="11" xfId="0" applyNumberFormat="1" applyFont="1" applyFill="1" applyBorder="1" applyAlignment="1">
      <alignment horizontal="right" wrapText="1"/>
    </xf>
    <xf numFmtId="0" fontId="3" fillId="40" borderId="12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wrapText="1"/>
    </xf>
    <xf numFmtId="0" fontId="3" fillId="40" borderId="13" xfId="0" applyFont="1" applyFill="1" applyBorder="1" applyAlignment="1">
      <alignment wrapText="1"/>
    </xf>
    <xf numFmtId="0" fontId="3" fillId="40" borderId="0" xfId="0" applyFont="1" applyFill="1" applyBorder="1" applyAlignment="1">
      <alignment horizontal="left" wrapText="1" indent="1"/>
    </xf>
    <xf numFmtId="0" fontId="5" fillId="40" borderId="0" xfId="0" applyFont="1" applyFill="1" applyBorder="1" applyAlignment="1">
      <alignment horizontal="left" wrapText="1" indent="1"/>
    </xf>
    <xf numFmtId="0" fontId="3" fillId="40" borderId="12" xfId="0" applyFont="1" applyFill="1" applyBorder="1" applyAlignment="1">
      <alignment vertical="top" wrapText="1"/>
    </xf>
    <xf numFmtId="49" fontId="3" fillId="40" borderId="12" xfId="0" applyNumberFormat="1" applyFont="1" applyFill="1" applyBorder="1" applyAlignment="1">
      <alignment wrapText="1"/>
    </xf>
    <xf numFmtId="49" fontId="41" fillId="40" borderId="1" xfId="33" applyNumberFormat="1" applyFont="1" applyFill="1" applyAlignment="1" applyProtection="1">
      <alignment horizontal="left" wrapText="1"/>
      <protection/>
    </xf>
    <xf numFmtId="172" fontId="2" fillId="41" borderId="11" xfId="0" applyNumberFormat="1" applyFont="1" applyFill="1" applyBorder="1" applyAlignment="1">
      <alignment horizontal="right" wrapText="1"/>
    </xf>
    <xf numFmtId="0" fontId="3" fillId="40" borderId="14" xfId="0" applyFont="1" applyFill="1" applyBorder="1" applyAlignment="1">
      <alignment horizontal="center" wrapText="1"/>
    </xf>
    <xf numFmtId="0" fontId="3" fillId="40" borderId="12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37">
      <selection activeCell="C44" sqref="C44"/>
    </sheetView>
  </sheetViews>
  <sheetFormatPr defaultColWidth="9.00390625" defaultRowHeight="12.75"/>
  <cols>
    <col min="1" max="1" width="40.375" style="8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7" t="s">
        <v>21</v>
      </c>
      <c r="B1" s="27"/>
      <c r="C1" s="27"/>
      <c r="D1" s="27"/>
    </row>
    <row r="2" spans="1:4" ht="12.75" customHeight="1">
      <c r="A2" s="27" t="s">
        <v>0</v>
      </c>
      <c r="B2" s="27"/>
      <c r="C2" s="27"/>
      <c r="D2" s="27"/>
    </row>
    <row r="3" spans="1:4" ht="12.75" customHeight="1">
      <c r="A3" s="27" t="s">
        <v>20</v>
      </c>
      <c r="B3" s="27"/>
      <c r="C3" s="27"/>
      <c r="D3" s="27"/>
    </row>
    <row r="4" spans="1:4" ht="12.75" customHeight="1">
      <c r="A4" s="27" t="s">
        <v>53</v>
      </c>
      <c r="B4" s="27"/>
      <c r="C4" s="27"/>
      <c r="D4" s="27"/>
    </row>
    <row r="5" spans="1:4" ht="12.75" customHeight="1">
      <c r="A5" s="22" t="s">
        <v>1</v>
      </c>
      <c r="B5" s="24" t="s">
        <v>19</v>
      </c>
      <c r="C5" s="25"/>
      <c r="D5" s="26"/>
    </row>
    <row r="6" spans="1:4" ht="33.75" customHeight="1">
      <c r="A6" s="23"/>
      <c r="B6" s="7" t="s">
        <v>51</v>
      </c>
      <c r="C6" s="7" t="s">
        <v>52</v>
      </c>
      <c r="D6" s="7" t="s">
        <v>23</v>
      </c>
    </row>
    <row r="7" spans="1:4" ht="12.75">
      <c r="A7" s="13" t="s">
        <v>2</v>
      </c>
      <c r="B7" s="1" t="s">
        <v>3</v>
      </c>
      <c r="C7" s="1" t="s">
        <v>4</v>
      </c>
      <c r="D7" s="1" t="s">
        <v>5</v>
      </c>
    </row>
    <row r="8" spans="1:4" ht="12.75">
      <c r="A8" s="14" t="s">
        <v>49</v>
      </c>
      <c r="B8" s="10">
        <f>B9+B11+B13+B18+B20+B24+B27+B28+B33+B34+B35+B36+B37</f>
        <v>43384.8</v>
      </c>
      <c r="C8" s="10">
        <f>C9+C11+C13+C18+C22+C24+C27+C28+C33+C34+C35+C36+C37</f>
        <v>34379.4</v>
      </c>
      <c r="D8" s="10">
        <f>C8/B8*100</f>
        <v>79.24296066825246</v>
      </c>
    </row>
    <row r="9" spans="1:4" ht="12.75">
      <c r="A9" s="14" t="s">
        <v>46</v>
      </c>
      <c r="B9" s="4">
        <f>B10</f>
        <v>27640.5</v>
      </c>
      <c r="C9" s="4">
        <f>C10</f>
        <v>20748.5</v>
      </c>
      <c r="D9" s="5">
        <f aca="true" t="shared" si="0" ref="D9:D48">C9/B9*100</f>
        <v>75.06557406703931</v>
      </c>
    </row>
    <row r="10" spans="1:4" ht="12.75">
      <c r="A10" s="15" t="s">
        <v>6</v>
      </c>
      <c r="B10" s="2">
        <v>27640.5</v>
      </c>
      <c r="C10" s="2">
        <v>20748.5</v>
      </c>
      <c r="D10" s="5">
        <f t="shared" si="0"/>
        <v>75.06557406703931</v>
      </c>
    </row>
    <row r="11" spans="1:4" ht="33.75">
      <c r="A11" s="16" t="s">
        <v>31</v>
      </c>
      <c r="B11" s="4">
        <f>B12</f>
        <v>9028.4</v>
      </c>
      <c r="C11" s="4">
        <f>C12</f>
        <v>7532.3</v>
      </c>
      <c r="D11" s="5">
        <f t="shared" si="0"/>
        <v>83.4289575118515</v>
      </c>
    </row>
    <row r="12" spans="1:4" ht="33.75">
      <c r="A12" s="17" t="s">
        <v>35</v>
      </c>
      <c r="B12" s="9">
        <v>9028.4</v>
      </c>
      <c r="C12" s="9">
        <v>7532.3</v>
      </c>
      <c r="D12" s="5">
        <f t="shared" si="0"/>
        <v>83.4289575118515</v>
      </c>
    </row>
    <row r="13" spans="1:4" ht="12.75">
      <c r="A13" s="14" t="s">
        <v>32</v>
      </c>
      <c r="B13" s="4">
        <f>B14+B15+B16+B17</f>
        <v>4077</v>
      </c>
      <c r="C13" s="4">
        <f>C14+C15+C16+C17</f>
        <v>2454.6</v>
      </c>
      <c r="D13" s="5">
        <f t="shared" si="0"/>
        <v>60.20603384841795</v>
      </c>
    </row>
    <row r="14" spans="1:4" ht="33.75" customHeight="1">
      <c r="A14" s="20" t="s">
        <v>48</v>
      </c>
      <c r="B14" s="12">
        <v>643.1</v>
      </c>
      <c r="C14" s="12">
        <v>1157.1</v>
      </c>
      <c r="D14" s="5">
        <f>C14/B14*100</f>
        <v>179.92536153008862</v>
      </c>
    </row>
    <row r="15" spans="1:4" ht="13.5" customHeight="1">
      <c r="A15" s="14" t="s">
        <v>18</v>
      </c>
      <c r="B15" s="12">
        <v>613.1</v>
      </c>
      <c r="C15" s="12">
        <v>571.2</v>
      </c>
      <c r="D15" s="5">
        <f t="shared" si="0"/>
        <v>93.16587832327517</v>
      </c>
    </row>
    <row r="16" spans="1:4" ht="12.75">
      <c r="A16" s="14" t="s">
        <v>7</v>
      </c>
      <c r="B16" s="12">
        <v>303</v>
      </c>
      <c r="C16" s="12">
        <v>116.9</v>
      </c>
      <c r="D16" s="5">
        <f t="shared" si="0"/>
        <v>38.580858085808586</v>
      </c>
    </row>
    <row r="17" spans="1:4" ht="22.5">
      <c r="A17" s="14" t="s">
        <v>29</v>
      </c>
      <c r="B17" s="12">
        <v>2517.8</v>
      </c>
      <c r="C17" s="12">
        <v>609.4</v>
      </c>
      <c r="D17" s="5">
        <f t="shared" si="0"/>
        <v>24.203669870521882</v>
      </c>
    </row>
    <row r="18" spans="1:4" ht="12.75">
      <c r="A18" s="14" t="s">
        <v>33</v>
      </c>
      <c r="B18" s="4">
        <f>B19+B20+B21</f>
        <v>0</v>
      </c>
      <c r="C18" s="4">
        <f>C19+C20+C21</f>
        <v>0</v>
      </c>
      <c r="D18" s="5">
        <v>0</v>
      </c>
    </row>
    <row r="19" spans="1:4" ht="12.75">
      <c r="A19" s="14" t="s">
        <v>8</v>
      </c>
      <c r="B19" s="2"/>
      <c r="C19" s="2"/>
      <c r="D19" s="5"/>
    </row>
    <row r="20" spans="1:4" ht="12.75">
      <c r="A20" s="14" t="s">
        <v>15</v>
      </c>
      <c r="B20" s="2"/>
      <c r="C20" s="2"/>
      <c r="D20" s="5"/>
    </row>
    <row r="21" spans="1:4" ht="12.75">
      <c r="A21" s="14" t="s">
        <v>9</v>
      </c>
      <c r="B21" s="2"/>
      <c r="C21" s="2"/>
      <c r="D21" s="5"/>
    </row>
    <row r="22" spans="1:4" ht="22.5">
      <c r="A22" s="14" t="s">
        <v>50</v>
      </c>
      <c r="B22" s="6">
        <f>B23</f>
        <v>0</v>
      </c>
      <c r="C22" s="6">
        <f>C23</f>
        <v>0</v>
      </c>
      <c r="D22" s="21"/>
    </row>
    <row r="23" spans="1:4" ht="12.75">
      <c r="A23" s="14" t="s">
        <v>10</v>
      </c>
      <c r="B23" s="2">
        <v>0</v>
      </c>
      <c r="C23" s="2">
        <v>0</v>
      </c>
      <c r="D23" s="5"/>
    </row>
    <row r="24" spans="1:4" ht="12.75">
      <c r="A24" s="14" t="s">
        <v>34</v>
      </c>
      <c r="B24" s="4">
        <f>B25+B26</f>
        <v>680</v>
      </c>
      <c r="C24" s="4">
        <f>C25+C26</f>
        <v>972.6</v>
      </c>
      <c r="D24" s="5">
        <f t="shared" si="0"/>
        <v>143.02941176470588</v>
      </c>
    </row>
    <row r="25" spans="1:4" ht="22.5">
      <c r="A25" s="14" t="s">
        <v>22</v>
      </c>
      <c r="B25" s="2">
        <v>680</v>
      </c>
      <c r="C25" s="2">
        <v>972.6</v>
      </c>
      <c r="D25" s="5">
        <f t="shared" si="0"/>
        <v>143.02941176470588</v>
      </c>
    </row>
    <row r="26" spans="1:4" ht="22.5">
      <c r="A26" s="14" t="s">
        <v>47</v>
      </c>
      <c r="B26" s="2">
        <v>0</v>
      </c>
      <c r="C26" s="2">
        <v>0</v>
      </c>
      <c r="D26" s="5"/>
    </row>
    <row r="27" spans="1:4" ht="39" customHeight="1">
      <c r="A27" s="18" t="s">
        <v>37</v>
      </c>
      <c r="B27" s="4">
        <v>0</v>
      </c>
      <c r="C27" s="4">
        <v>0</v>
      </c>
      <c r="D27" s="5"/>
    </row>
    <row r="28" spans="1:4" ht="51.75" customHeight="1">
      <c r="A28" s="14" t="s">
        <v>38</v>
      </c>
      <c r="B28" s="4">
        <f>B29+B30+B31+B32</f>
        <v>1486</v>
      </c>
      <c r="C28" s="4">
        <f>C29+C30+C31+C32</f>
        <v>1185.1999999999998</v>
      </c>
      <c r="D28" s="5">
        <f t="shared" si="0"/>
        <v>79.75773889636606</v>
      </c>
    </row>
    <row r="29" spans="1:4" ht="43.5" customHeight="1">
      <c r="A29" s="14" t="s">
        <v>28</v>
      </c>
      <c r="B29" s="9">
        <v>0.4</v>
      </c>
      <c r="C29" s="9"/>
      <c r="D29" s="5"/>
    </row>
    <row r="30" spans="1:4" ht="17.25" customHeight="1">
      <c r="A30" s="14" t="s">
        <v>16</v>
      </c>
      <c r="B30" s="2">
        <v>1275.6</v>
      </c>
      <c r="C30" s="2">
        <v>1076.6</v>
      </c>
      <c r="D30" s="5">
        <f t="shared" si="0"/>
        <v>84.39949827532142</v>
      </c>
    </row>
    <row r="31" spans="1:4" ht="12.75">
      <c r="A31" s="14" t="s">
        <v>36</v>
      </c>
      <c r="B31" s="2">
        <v>0</v>
      </c>
      <c r="C31" s="2">
        <v>0</v>
      </c>
      <c r="D31" s="5">
        <v>0</v>
      </c>
    </row>
    <row r="32" spans="1:4" ht="12.75">
      <c r="A32" s="14" t="s">
        <v>17</v>
      </c>
      <c r="B32" s="2">
        <v>210</v>
      </c>
      <c r="C32" s="2">
        <v>108.6</v>
      </c>
      <c r="D32" s="5">
        <f t="shared" si="0"/>
        <v>51.714285714285715</v>
      </c>
    </row>
    <row r="33" spans="1:4" ht="22.5">
      <c r="A33" s="14" t="s">
        <v>39</v>
      </c>
      <c r="B33" s="2">
        <v>74</v>
      </c>
      <c r="C33" s="2">
        <v>50.5</v>
      </c>
      <c r="D33" s="5">
        <f>C33/B33*100</f>
        <v>68.24324324324324</v>
      </c>
    </row>
    <row r="34" spans="1:4" ht="22.5">
      <c r="A34" s="14" t="s">
        <v>40</v>
      </c>
      <c r="B34" s="2">
        <v>320.9</v>
      </c>
      <c r="C34" s="2">
        <v>249.9</v>
      </c>
      <c r="D34" s="5">
        <f>C34/B34*100</f>
        <v>77.8747273293861</v>
      </c>
    </row>
    <row r="35" spans="1:4" ht="29.25" customHeight="1">
      <c r="A35" s="14" t="s">
        <v>41</v>
      </c>
      <c r="B35" s="4">
        <v>0</v>
      </c>
      <c r="C35" s="4">
        <v>419.4</v>
      </c>
      <c r="D35" s="5"/>
    </row>
    <row r="36" spans="1:4" ht="15" customHeight="1">
      <c r="A36" s="14" t="s">
        <v>42</v>
      </c>
      <c r="B36" s="6">
        <v>78</v>
      </c>
      <c r="C36" s="6">
        <v>766.4</v>
      </c>
      <c r="D36" s="5">
        <f t="shared" si="0"/>
        <v>982.5641025641024</v>
      </c>
    </row>
    <row r="37" spans="1:4" ht="12.75">
      <c r="A37" s="14" t="s">
        <v>43</v>
      </c>
      <c r="B37" s="6">
        <f>B38+B39</f>
        <v>0</v>
      </c>
      <c r="C37" s="6">
        <f>C38+C39</f>
        <v>0</v>
      </c>
      <c r="D37" s="5"/>
    </row>
    <row r="38" spans="1:4" ht="12.75">
      <c r="A38" s="14" t="s">
        <v>30</v>
      </c>
      <c r="B38" s="9"/>
      <c r="C38" s="9"/>
      <c r="D38" s="5"/>
    </row>
    <row r="39" spans="1:4" ht="22.5">
      <c r="A39" s="14" t="s">
        <v>45</v>
      </c>
      <c r="B39" s="9">
        <v>0</v>
      </c>
      <c r="C39" s="9"/>
      <c r="D39" s="5"/>
    </row>
    <row r="40" spans="1:4" ht="12.75">
      <c r="A40" s="14" t="s">
        <v>11</v>
      </c>
      <c r="B40" s="10">
        <f>B41+B42+B43+B44+B45+B46+B47</f>
        <v>341418.50000000006</v>
      </c>
      <c r="C40" s="10">
        <f>C41+C42+C43+C44+C45+C46+C47</f>
        <v>273272.3</v>
      </c>
      <c r="D40" s="10">
        <f t="shared" si="0"/>
        <v>80.04027315450098</v>
      </c>
    </row>
    <row r="41" spans="1:4" ht="22.5">
      <c r="A41" s="14" t="s">
        <v>12</v>
      </c>
      <c r="B41" s="2">
        <v>113516</v>
      </c>
      <c r="C41" s="3">
        <v>97847</v>
      </c>
      <c r="D41" s="5">
        <f t="shared" si="0"/>
        <v>86.19665950174425</v>
      </c>
    </row>
    <row r="42" spans="1:4" ht="22.5">
      <c r="A42" s="14" t="s">
        <v>13</v>
      </c>
      <c r="B42" s="2">
        <v>45384.1</v>
      </c>
      <c r="C42" s="3">
        <v>37820</v>
      </c>
      <c r="D42" s="5">
        <f t="shared" si="0"/>
        <v>83.33314971542897</v>
      </c>
    </row>
    <row r="43" spans="1:4" ht="12.75">
      <c r="A43" s="19" t="s">
        <v>27</v>
      </c>
      <c r="B43" s="2"/>
      <c r="C43" s="3"/>
      <c r="D43" s="5"/>
    </row>
    <row r="44" spans="1:4" ht="12.75">
      <c r="A44" s="19" t="s">
        <v>24</v>
      </c>
      <c r="B44" s="2">
        <v>19434</v>
      </c>
      <c r="C44" s="3">
        <v>8237.4</v>
      </c>
      <c r="D44" s="5"/>
    </row>
    <row r="45" spans="1:4" ht="12.75">
      <c r="A45" s="19" t="s">
        <v>25</v>
      </c>
      <c r="B45" s="2">
        <v>160056.2</v>
      </c>
      <c r="C45" s="3">
        <v>126370.7</v>
      </c>
      <c r="D45" s="5">
        <f t="shared" si="0"/>
        <v>78.95395492333317</v>
      </c>
    </row>
    <row r="46" spans="1:4" ht="12.75">
      <c r="A46" s="19" t="s">
        <v>26</v>
      </c>
      <c r="B46" s="2">
        <v>3034</v>
      </c>
      <c r="C46" s="3">
        <v>3003</v>
      </c>
      <c r="D46" s="5">
        <f t="shared" si="0"/>
        <v>98.97824653922214</v>
      </c>
    </row>
    <row r="47" spans="1:4" ht="33.75">
      <c r="A47" s="19" t="s">
        <v>44</v>
      </c>
      <c r="B47" s="2">
        <v>-5.8</v>
      </c>
      <c r="C47" s="3">
        <v>-5.8</v>
      </c>
      <c r="D47" s="5"/>
    </row>
    <row r="48" spans="1:4" ht="18" customHeight="1">
      <c r="A48" s="14" t="s">
        <v>14</v>
      </c>
      <c r="B48" s="11">
        <f>B8+B40</f>
        <v>384803.30000000005</v>
      </c>
      <c r="C48" s="11">
        <f>C8+C40</f>
        <v>307651.7</v>
      </c>
      <c r="D48" s="11">
        <f t="shared" si="0"/>
        <v>79.9503798434161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2021-08-04T08:40:00Z</cp:lastPrinted>
  <dcterms:created xsi:type="dcterms:W3CDTF">2007-10-02T06:56:55Z</dcterms:created>
  <dcterms:modified xsi:type="dcterms:W3CDTF">2021-11-11T07:09:34Z</dcterms:modified>
  <cp:category/>
  <cp:version/>
  <cp:contentType/>
  <cp:contentStatus/>
</cp:coreProperties>
</file>