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<sst xmlns="http://schemas.openxmlformats.org/spreadsheetml/2006/main" count="116" uniqueCount="116">
  <si>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</si>
  <si>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</si>
  <si>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</si>
  <si>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</si>
  <si>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</si>
  <si>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</si>
  <si>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</si>
  <si>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</si>
  <si>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</si>
  <si>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</si>
  <si>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</si>
  <si>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</si>
  <si>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</si>
  <si>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</si>
  <si>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</si>
  <si>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</si>
  <si>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</si>
  <si>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</si>
  <si>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</si>
  <si>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</si>
  <si>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</si>
  <si>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</si>
  <si>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</si>
  <si>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</si>
  <si>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</si>
  <si>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</si>
  <si>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</si>
  <si>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</si>
  <si>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</si>
  <si>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</si>
  <si>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</si>
  <si>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</si>
  <si>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</si>
  <si>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</si>
  <si>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</si>
  <si>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</si>
  <si>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</si>
  <si>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</si>
  <si>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</si>
  <si>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</si>
  <si>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</si>
  <si>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</si>
  <si>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</si>
  <si>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</si>
  <si>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</si>
  <si>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</si>
  <si>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</si>
  <si>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</si>
  <si>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</si>
  <si>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</si>
  <si>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</si>
  <si>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</si>
  <si>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</si>
  <si>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</si>
  <si>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</si>
  <si>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</si>
  <si>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</si>
  <si>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</si>
  <si>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</si>
  <si>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</si>
  <si>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</si>
  <si>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</si>
  <si>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</si>
  <si>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</si>
  <si>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</si>
  <si>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</si>
  <si>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</si>
  <si>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</si>
  <si>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</si>
  <si>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</si>
  <si>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</si>
  <si>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</si>
  <si>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</si>
  <si>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</si>
  <si>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</si>
  <si>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</si>
  <si>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</si>
  <si>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</si>
  <si>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</si>
  <si>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</si>
  <si>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</si>
  <si>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</si>
  <si>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</si>
  <si>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</si>
  <si>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</si>
  <si>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</si>
  <si>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</si>
  <si>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</si>
  <si>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</si>
  <si>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</si>
  <si>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</si>
  <si>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</si>
  <si>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</si>
  <si>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</si>
  <si>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</si>
  <si>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</si>
  <si>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</si>
  <si>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</si>
  <si>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</si>
  <si>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</si>
  <si>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</si>
  <si>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</si>
  <si>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</si>
  <si>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</si>
  <si>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</si>
  <si>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</si>
  <si>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</si>
  <si>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</si>
  <si>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</si>
  <si>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</si>
  <si>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</si>
  <si>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</si>
  <si>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</si>
  <si>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</si>
  <si>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</si>
  <si>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октября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</si>
</sst>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D59" sqref="D5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35837.218</v>
      </c>
      <c r="D8" s="4">
        <f>D9+D10+D11+D12+D13+D14+D15+D16</f>
        <v>24404.601000000002</v>
      </c>
      <c r="E8" s="4">
        <f>D8/C8*100</f>
        <v>68.09848074702674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1172.829</v>
      </c>
      <c r="E9" s="4">
        <f aca="true" t="shared" si="0" ref="E9:E59">D9/C9*100</f>
        <v>71.95623098066162</v>
      </c>
    </row>
    <row r="10" spans="1:5" ht="36" customHeight="1">
      <c r="A10" s="3" t="s">
        <v>11</v>
      </c>
      <c r="B10" s="3" t="s">
        <v>12</v>
      </c>
      <c r="C10" s="4">
        <v>2139.152</v>
      </c>
      <c r="D10" s="4">
        <v>1222.702</v>
      </c>
      <c r="E10" s="4">
        <f t="shared" si="0"/>
        <v>57.15825710374952</v>
      </c>
    </row>
    <row r="11" spans="1:5" ht="50.25" customHeight="1">
      <c r="A11" s="3" t="s">
        <v>13</v>
      </c>
      <c r="B11" s="3" t="s">
        <v>14</v>
      </c>
      <c r="C11" s="4">
        <v>18489.155</v>
      </c>
      <c r="D11" s="4">
        <v>12744.525</v>
      </c>
      <c r="E11" s="4">
        <f t="shared" si="0"/>
        <v>68.92973205103208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6170.4</v>
      </c>
      <c r="D13" s="4">
        <v>4477.861</v>
      </c>
      <c r="E13" s="4">
        <f t="shared" si="0"/>
        <v>72.57002787501621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420.764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6986.427</v>
      </c>
      <c r="D16" s="4">
        <v>4786.684</v>
      </c>
      <c r="E16" s="4">
        <f t="shared" si="0"/>
        <v>68.51404874050785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54.674</v>
      </c>
      <c r="E19" s="4">
        <f t="shared" si="0"/>
        <v>45.56166666666667</v>
      </c>
    </row>
    <row r="20" spans="1:5" ht="25.5">
      <c r="A20" s="5" t="s">
        <v>62</v>
      </c>
      <c r="B20" s="3" t="s">
        <v>63</v>
      </c>
      <c r="C20" s="4">
        <v>120</v>
      </c>
      <c r="D20" s="4">
        <v>54.674</v>
      </c>
      <c r="E20" s="4">
        <f t="shared" si="0"/>
        <v>45.56166666666667</v>
      </c>
    </row>
    <row r="21" spans="1:5" ht="12.75">
      <c r="A21" s="3" t="s">
        <v>18</v>
      </c>
      <c r="B21" s="3" t="s">
        <v>103</v>
      </c>
      <c r="C21" s="4">
        <f>SUM(C22:C27)</f>
        <v>13166.562</v>
      </c>
      <c r="D21" s="4">
        <f>D22+D23+D24+D25+D26+D27</f>
        <v>4751.556</v>
      </c>
      <c r="E21" s="4">
        <f t="shared" si="0"/>
        <v>36.08805396579608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234.557</v>
      </c>
      <c r="D23" s="4">
        <v>231.542</v>
      </c>
      <c r="E23" s="4">
        <f t="shared" si="0"/>
        <v>98.71459815737754</v>
      </c>
    </row>
    <row r="24" spans="1:5" ht="12.75">
      <c r="A24" s="5" t="s">
        <v>51</v>
      </c>
      <c r="B24" s="3" t="s">
        <v>52</v>
      </c>
      <c r="C24" s="4">
        <v>710.2</v>
      </c>
      <c r="D24" s="4">
        <v>530.477</v>
      </c>
      <c r="E24" s="4">
        <f t="shared" si="0"/>
        <v>74.69402985074626</v>
      </c>
    </row>
    <row r="25" spans="1:5" ht="12.75">
      <c r="A25" s="5" t="s">
        <v>93</v>
      </c>
      <c r="B25" s="3" t="s">
        <v>94</v>
      </c>
      <c r="C25" s="4">
        <v>11813.98</v>
      </c>
      <c r="D25" s="4">
        <v>3937.637</v>
      </c>
      <c r="E25" s="4">
        <f t="shared" si="0"/>
        <v>33.330317132752896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407.825</v>
      </c>
      <c r="D27" s="4">
        <v>51.9</v>
      </c>
      <c r="E27" s="4">
        <f t="shared" si="0"/>
        <v>12.726046711211916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48.814</v>
      </c>
      <c r="E28" s="4">
        <f t="shared" si="0"/>
        <v>58.67067307692307</v>
      </c>
    </row>
    <row r="29" spans="1:5" ht="12.75">
      <c r="A29" s="5" t="s">
        <v>47</v>
      </c>
      <c r="B29" s="3" t="s">
        <v>48</v>
      </c>
      <c r="C29" s="4">
        <v>83.2</v>
      </c>
      <c r="D29" s="4">
        <v>48.814</v>
      </c>
      <c r="E29" s="4">
        <f t="shared" si="0"/>
        <v>58.67067307692307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224832.374</v>
      </c>
      <c r="D34" s="6">
        <f>SUM(D35:D40)</f>
        <v>149146.94</v>
      </c>
      <c r="E34" s="4">
        <f t="shared" si="0"/>
        <v>66.33695021162744</v>
      </c>
    </row>
    <row r="35" spans="1:5" ht="12.75">
      <c r="A35" s="5" t="s">
        <v>41</v>
      </c>
      <c r="B35" s="3" t="s">
        <v>42</v>
      </c>
      <c r="C35" s="4">
        <v>34894.129</v>
      </c>
      <c r="D35" s="4">
        <v>23382.75</v>
      </c>
      <c r="E35" s="4">
        <f t="shared" si="0"/>
        <v>67.0105564176713</v>
      </c>
    </row>
    <row r="36" spans="1:5" ht="12.75">
      <c r="A36" s="3" t="s">
        <v>22</v>
      </c>
      <c r="B36" s="3" t="s">
        <v>23</v>
      </c>
      <c r="C36" s="4">
        <v>162901.995</v>
      </c>
      <c r="D36" s="4">
        <v>108000.306</v>
      </c>
      <c r="E36" s="4">
        <f t="shared" si="0"/>
        <v>66.29771845335596</v>
      </c>
    </row>
    <row r="37" spans="1:5" ht="12.75">
      <c r="A37" s="5" t="s">
        <v>98</v>
      </c>
      <c r="B37" s="3" t="s">
        <v>99</v>
      </c>
      <c r="C37" s="4">
        <v>15510.343</v>
      </c>
      <c r="D37" s="4">
        <v>10168.51</v>
      </c>
      <c r="E37" s="4">
        <f t="shared" si="0"/>
        <v>65.5595430739346</v>
      </c>
    </row>
    <row r="38" spans="1:5" ht="25.5">
      <c r="A38" s="5" t="s">
        <v>113</v>
      </c>
      <c r="B38" s="3" t="s">
        <v>114</v>
      </c>
      <c r="C38" s="4">
        <v>262.953</v>
      </c>
      <c r="D38" s="4">
        <v>151.276</v>
      </c>
      <c r="E38" s="4">
        <f t="shared" si="0"/>
        <v>57.52967260308878</v>
      </c>
    </row>
    <row r="39" spans="1:5" ht="12.75">
      <c r="A39" s="3" t="s">
        <v>24</v>
      </c>
      <c r="B39" s="3" t="s">
        <v>25</v>
      </c>
      <c r="C39" s="4">
        <v>792.4</v>
      </c>
      <c r="D39" s="4">
        <v>99.828</v>
      </c>
      <c r="E39" s="4">
        <f t="shared" si="0"/>
        <v>12.598182735991925</v>
      </c>
    </row>
    <row r="40" spans="1:5" ht="12.75">
      <c r="A40" s="3" t="s">
        <v>26</v>
      </c>
      <c r="B40" s="3" t="s">
        <v>27</v>
      </c>
      <c r="C40" s="4">
        <v>10470.554</v>
      </c>
      <c r="D40" s="4">
        <v>7344.27</v>
      </c>
      <c r="E40" s="4">
        <f t="shared" si="0"/>
        <v>70.14213383551625</v>
      </c>
    </row>
    <row r="41" spans="1:5" ht="12.75">
      <c r="A41" s="3" t="s">
        <v>28</v>
      </c>
      <c r="B41" s="3" t="s">
        <v>107</v>
      </c>
      <c r="C41" s="4">
        <f>SUM(C42:C43)</f>
        <v>43445.207</v>
      </c>
      <c r="D41" s="4">
        <f>D42+D43</f>
        <v>30766.126</v>
      </c>
      <c r="E41" s="4">
        <f t="shared" si="0"/>
        <v>70.81592682939684</v>
      </c>
    </row>
    <row r="42" spans="1:5" ht="12.75">
      <c r="A42" s="3" t="s">
        <v>29</v>
      </c>
      <c r="B42" s="3" t="s">
        <v>30</v>
      </c>
      <c r="C42" s="4">
        <v>40487.307</v>
      </c>
      <c r="D42" s="4">
        <v>28801.122</v>
      </c>
      <c r="E42" s="4">
        <f t="shared" si="0"/>
        <v>71.13617608600147</v>
      </c>
    </row>
    <row r="43" spans="1:5" ht="25.5">
      <c r="A43" s="7" t="s">
        <v>97</v>
      </c>
      <c r="B43" s="3" t="s">
        <v>31</v>
      </c>
      <c r="C43" s="4">
        <v>2957.9</v>
      </c>
      <c r="D43" s="4">
        <v>1965.004</v>
      </c>
      <c r="E43" s="4">
        <f t="shared" si="0"/>
        <v>66.43240136583385</v>
      </c>
    </row>
    <row r="44" spans="1:5" ht="12.75">
      <c r="A44" s="3" t="s">
        <v>32</v>
      </c>
      <c r="B44" s="3" t="s">
        <v>108</v>
      </c>
      <c r="C44" s="4">
        <f>SUM(C45:C48)</f>
        <v>22507.920000000002</v>
      </c>
      <c r="D44" s="4">
        <f>D45+D46+D47+D48</f>
        <v>15439.655999999999</v>
      </c>
      <c r="E44" s="4">
        <f t="shared" si="0"/>
        <v>68.59654734866659</v>
      </c>
    </row>
    <row r="45" spans="1:5" ht="12.75">
      <c r="A45" s="3" t="s">
        <v>33</v>
      </c>
      <c r="B45" s="3" t="s">
        <v>34</v>
      </c>
      <c r="C45" s="4">
        <v>3739</v>
      </c>
      <c r="D45" s="4">
        <v>2722.93</v>
      </c>
      <c r="E45" s="4">
        <f t="shared" si="0"/>
        <v>72.8250869216368</v>
      </c>
    </row>
    <row r="46" spans="1:5" ht="12.75">
      <c r="A46" s="3" t="s">
        <v>35</v>
      </c>
      <c r="B46" s="3" t="s">
        <v>36</v>
      </c>
      <c r="C46" s="4">
        <v>2306</v>
      </c>
      <c r="D46" s="4">
        <v>1686.672</v>
      </c>
      <c r="E46" s="4">
        <f t="shared" si="0"/>
        <v>73.14275802254987</v>
      </c>
    </row>
    <row r="47" spans="1:5" ht="12.75">
      <c r="A47" s="3" t="s">
        <v>37</v>
      </c>
      <c r="B47" s="3" t="s">
        <v>55</v>
      </c>
      <c r="C47" s="4">
        <v>14789.12</v>
      </c>
      <c r="D47" s="4">
        <v>9810.587</v>
      </c>
      <c r="E47" s="4">
        <f t="shared" si="0"/>
        <v>66.33651630387743</v>
      </c>
    </row>
    <row r="48" spans="1:5" ht="12.75">
      <c r="A48" s="5" t="s">
        <v>56</v>
      </c>
      <c r="B48" s="3" t="s">
        <v>57</v>
      </c>
      <c r="C48" s="4">
        <v>1673.8</v>
      </c>
      <c r="D48" s="4">
        <v>1219.467</v>
      </c>
      <c r="E48" s="4">
        <f t="shared" si="0"/>
        <v>72.85619548333135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293.05</v>
      </c>
      <c r="E49" s="4">
        <f t="shared" si="0"/>
        <v>48.630932625290406</v>
      </c>
    </row>
    <row r="50" spans="1:5" ht="12.75">
      <c r="A50" s="5" t="s">
        <v>83</v>
      </c>
      <c r="B50" s="3" t="s">
        <v>84</v>
      </c>
      <c r="C50" s="4">
        <v>602.6</v>
      </c>
      <c r="D50" s="4">
        <v>293.05</v>
      </c>
      <c r="E50" s="4">
        <f t="shared" si="0"/>
        <v>48.630932625290406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3.7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3.7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21958.8</v>
      </c>
      <c r="E55" s="4">
        <f t="shared" si="0"/>
        <v>75.00076849249098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21958.8</v>
      </c>
      <c r="E56" s="4">
        <f t="shared" si="0"/>
        <v>75.00076849249098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369876.88099999994</v>
      </c>
      <c r="D59" s="4">
        <f>D8+D19+D17+D21+D28+D32+D34+D41+D44+D49+D51+D53+D55</f>
        <v>246864.21699999995</v>
      </c>
      <c r="E59" s="4">
        <f t="shared" si="0"/>
        <v>66.74226740870564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2020-10-20T07:09:31Z</cp:lastPrinted>
  <dcterms:created xsi:type="dcterms:W3CDTF">2007-10-02T06:59:09Z</dcterms:created>
  <dcterms:modified xsi:type="dcterms:W3CDTF">2020-10-20T07:12:03Z</dcterms:modified>
  <cp:category/>
  <cp:version/>
  <cp:contentType/>
  <cp:contentStatus/>
</cp:coreProperties>
</file>