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<sst xmlns="http://schemas.openxmlformats.org/spreadsheetml/2006/main" count="116" uniqueCount="116">
  <si>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</si>
  <si>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</si>
  <si>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</si>
  <si>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</si>
  <si>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</si>
  <si>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</si>
  <si>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</si>
  <si>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</si>
  <si>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</si>
  <si>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</si>
  <si>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</si>
  <si>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</si>
  <si>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</si>
  <si>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</si>
  <si>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</si>
  <si>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</si>
  <si>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</si>
  <si>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</si>
  <si>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</si>
  <si>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</si>
  <si>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</si>
  <si>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</si>
  <si>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</si>
  <si>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</si>
  <si>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</si>
  <si>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</si>
  <si>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</si>
  <si>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</si>
  <si>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</si>
  <si>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</si>
  <si>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</si>
  <si>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</si>
  <si>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</si>
  <si>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</si>
  <si>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</si>
  <si>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</si>
  <si>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</si>
  <si>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</si>
  <si>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</si>
  <si>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</si>
  <si>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</si>
  <si>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</si>
  <si>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</si>
  <si>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</si>
  <si>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</si>
  <si>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</si>
  <si>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</si>
  <si>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</si>
  <si>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</si>
  <si>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</si>
  <si>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</si>
  <si>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</si>
  <si>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</si>
  <si>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</si>
  <si>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</si>
  <si>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</si>
  <si>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</si>
  <si>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</si>
  <si>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</si>
  <si>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</si>
  <si>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</si>
  <si>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</si>
  <si>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</si>
  <si>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</si>
  <si>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</si>
  <si>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</si>
  <si>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</si>
  <si>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</si>
  <si>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</si>
  <si>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</si>
  <si>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</si>
  <si>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</si>
  <si>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</si>
  <si>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</si>
  <si>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</si>
  <si>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</si>
  <si>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</si>
  <si>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</si>
  <si>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</si>
  <si>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</si>
  <si>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</si>
  <si>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</si>
  <si>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</si>
  <si>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</si>
  <si>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</si>
  <si>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</si>
  <si>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</si>
  <si>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</si>
  <si>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</si>
  <si>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</si>
  <si>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</si>
  <si>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</si>
  <si>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</si>
  <si>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</si>
  <si>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</si>
  <si>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</si>
  <si>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</si>
  <si>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</si>
  <si>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</si>
  <si>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</si>
  <si>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</si>
  <si>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</si>
  <si>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</si>
  <si>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</si>
  <si>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</si>
  <si>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</si>
  <si>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</si>
  <si>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</si>
  <si>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</si>
  <si>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</si>
  <si>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</si>
  <si>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</si>
  <si>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</si>
  <si>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</si>
  <si>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</si>
  <si>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сентября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</si>
</sst>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49">
      <selection activeCell="D60" sqref="D60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36203.236</v>
      </c>
      <c r="D8" s="4">
        <f>D9+D10+D11+D12+D13+D14+D15+D16</f>
        <v>21834.097</v>
      </c>
      <c r="E8" s="4">
        <f>D8/C8*100</f>
        <v>60.309793853787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884.482</v>
      </c>
      <c r="E9" s="4">
        <f aca="true" t="shared" si="0" ref="E9:E59">D9/C9*100</f>
        <v>54.26536271718857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1076.114</v>
      </c>
      <c r="E10" s="4">
        <f t="shared" si="0"/>
        <v>41.03546369737645</v>
      </c>
    </row>
    <row r="11" spans="1:5" ht="50.25" customHeight="1">
      <c r="A11" s="3" t="s">
        <v>13</v>
      </c>
      <c r="B11" s="3" t="s">
        <v>14</v>
      </c>
      <c r="C11" s="4">
        <v>18270.125</v>
      </c>
      <c r="D11" s="4">
        <v>11510.252</v>
      </c>
      <c r="E11" s="4">
        <f t="shared" si="0"/>
        <v>63.00040092774406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3945.954</v>
      </c>
      <c r="E13" s="4">
        <f t="shared" si="0"/>
        <v>64.22346641493465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420.764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7114.527</v>
      </c>
      <c r="D16" s="4">
        <v>4417.295</v>
      </c>
      <c r="E16" s="4">
        <f t="shared" si="0"/>
        <v>62.08838619911064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54.674</v>
      </c>
      <c r="E19" s="4">
        <f t="shared" si="0"/>
        <v>45.56166666666667</v>
      </c>
    </row>
    <row r="20" spans="1:5" ht="25.5">
      <c r="A20" s="5" t="s">
        <v>62</v>
      </c>
      <c r="B20" s="3" t="s">
        <v>63</v>
      </c>
      <c r="C20" s="4">
        <v>120</v>
      </c>
      <c r="D20" s="4">
        <v>54.674</v>
      </c>
      <c r="E20" s="4">
        <f t="shared" si="0"/>
        <v>45.56166666666667</v>
      </c>
    </row>
    <row r="21" spans="1:5" ht="12.75">
      <c r="A21" s="3" t="s">
        <v>18</v>
      </c>
      <c r="B21" s="3" t="s">
        <v>103</v>
      </c>
      <c r="C21" s="4">
        <f>SUM(C22:C27)</f>
        <v>9607.025</v>
      </c>
      <c r="D21" s="4">
        <f>D22+D23+D24+D25+D26+D27</f>
        <v>4231.826</v>
      </c>
      <c r="E21" s="4">
        <f t="shared" si="0"/>
        <v>44.04928684998738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231.542</v>
      </c>
      <c r="E23" s="4">
        <f t="shared" si="0"/>
        <v>79.10556884181756</v>
      </c>
    </row>
    <row r="24" spans="1:5" ht="12.75">
      <c r="A24" s="5" t="s">
        <v>51</v>
      </c>
      <c r="B24" s="3" t="s">
        <v>52</v>
      </c>
      <c r="C24" s="4">
        <v>710.2</v>
      </c>
      <c r="D24" s="4">
        <v>412.111</v>
      </c>
      <c r="E24" s="4">
        <f t="shared" si="0"/>
        <v>58.02745705435088</v>
      </c>
    </row>
    <row r="25" spans="1:5" ht="12.75">
      <c r="A25" s="5" t="s">
        <v>93</v>
      </c>
      <c r="B25" s="3" t="s">
        <v>94</v>
      </c>
      <c r="C25" s="4">
        <v>8311.3</v>
      </c>
      <c r="D25" s="4">
        <v>3556.173</v>
      </c>
      <c r="E25" s="4">
        <f t="shared" si="0"/>
        <v>42.78720537100092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292.825</v>
      </c>
      <c r="D27" s="4">
        <v>32</v>
      </c>
      <c r="E27" s="4">
        <f t="shared" si="0"/>
        <v>10.9280286860753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37.268</v>
      </c>
      <c r="E28" s="4">
        <f t="shared" si="0"/>
        <v>44.793269230769226</v>
      </c>
    </row>
    <row r="29" spans="1:5" ht="12.75">
      <c r="A29" s="5" t="s">
        <v>47</v>
      </c>
      <c r="B29" s="3" t="s">
        <v>48</v>
      </c>
      <c r="C29" s="4">
        <v>83.2</v>
      </c>
      <c r="D29" s="4">
        <v>37.268</v>
      </c>
      <c r="E29" s="4">
        <f t="shared" si="0"/>
        <v>44.793269230769226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221617.56399999998</v>
      </c>
      <c r="D34" s="6">
        <f>SUM(D35:D40)</f>
        <v>131565.709</v>
      </c>
      <c r="E34" s="4">
        <f t="shared" si="0"/>
        <v>59.36610195751453</v>
      </c>
    </row>
    <row r="35" spans="1:5" ht="12.75">
      <c r="A35" s="5" t="s">
        <v>41</v>
      </c>
      <c r="B35" s="3" t="s">
        <v>42</v>
      </c>
      <c r="C35" s="4">
        <v>33965.737</v>
      </c>
      <c r="D35" s="4">
        <v>20931.428</v>
      </c>
      <c r="E35" s="4">
        <f t="shared" si="0"/>
        <v>61.62512534322455</v>
      </c>
    </row>
    <row r="36" spans="1:5" ht="12.75">
      <c r="A36" s="3" t="s">
        <v>22</v>
      </c>
      <c r="B36" s="3" t="s">
        <v>23</v>
      </c>
      <c r="C36" s="4">
        <v>159069.573</v>
      </c>
      <c r="D36" s="4">
        <v>94300.078</v>
      </c>
      <c r="E36" s="4">
        <f t="shared" si="0"/>
        <v>59.28228524257118</v>
      </c>
    </row>
    <row r="37" spans="1:5" ht="12.75">
      <c r="A37" s="5" t="s">
        <v>98</v>
      </c>
      <c r="B37" s="3" t="s">
        <v>99</v>
      </c>
      <c r="C37" s="4">
        <v>15401.044</v>
      </c>
      <c r="D37" s="4">
        <v>9310.558</v>
      </c>
      <c r="E37" s="4">
        <f t="shared" si="0"/>
        <v>60.45407051625852</v>
      </c>
    </row>
    <row r="38" spans="1:5" ht="25.5">
      <c r="A38" s="5" t="s">
        <v>113</v>
      </c>
      <c r="B38" s="3" t="s">
        <v>114</v>
      </c>
      <c r="C38" s="4">
        <v>263.264</v>
      </c>
      <c r="D38" s="4">
        <v>136.576</v>
      </c>
      <c r="E38" s="4">
        <f t="shared" si="0"/>
        <v>51.87796280539686</v>
      </c>
    </row>
    <row r="39" spans="1:5" ht="12.75">
      <c r="A39" s="3" t="s">
        <v>24</v>
      </c>
      <c r="B39" s="3" t="s">
        <v>25</v>
      </c>
      <c r="C39" s="4">
        <v>792.4</v>
      </c>
      <c r="D39" s="4">
        <v>65.983</v>
      </c>
      <c r="E39" s="4">
        <f t="shared" si="0"/>
        <v>8.326981322564363</v>
      </c>
    </row>
    <row r="40" spans="1:5" ht="12.75">
      <c r="A40" s="3" t="s">
        <v>26</v>
      </c>
      <c r="B40" s="3" t="s">
        <v>27</v>
      </c>
      <c r="C40" s="4">
        <v>12125.546</v>
      </c>
      <c r="D40" s="4">
        <v>6821.086</v>
      </c>
      <c r="E40" s="4">
        <f t="shared" si="0"/>
        <v>56.25384621855378</v>
      </c>
    </row>
    <row r="41" spans="1:5" ht="12.75">
      <c r="A41" s="3" t="s">
        <v>28</v>
      </c>
      <c r="B41" s="3" t="s">
        <v>107</v>
      </c>
      <c r="C41" s="4">
        <f>SUM(C42:C43)</f>
        <v>42929.917</v>
      </c>
      <c r="D41" s="4">
        <f>D42+D43</f>
        <v>28405.724</v>
      </c>
      <c r="E41" s="4">
        <f t="shared" si="0"/>
        <v>66.16766577955414</v>
      </c>
    </row>
    <row r="42" spans="1:5" ht="12.75">
      <c r="A42" s="3" t="s">
        <v>29</v>
      </c>
      <c r="B42" s="3" t="s">
        <v>30</v>
      </c>
      <c r="C42" s="4">
        <v>39972.017</v>
      </c>
      <c r="D42" s="4">
        <v>26655.138</v>
      </c>
      <c r="E42" s="4">
        <f t="shared" si="0"/>
        <v>66.68449580615359</v>
      </c>
    </row>
    <row r="43" spans="1:5" ht="25.5">
      <c r="A43" s="7" t="s">
        <v>97</v>
      </c>
      <c r="B43" s="3" t="s">
        <v>31</v>
      </c>
      <c r="C43" s="4">
        <v>2957.9</v>
      </c>
      <c r="D43" s="4">
        <v>1750.586</v>
      </c>
      <c r="E43" s="4">
        <f t="shared" si="0"/>
        <v>59.183407146962374</v>
      </c>
    </row>
    <row r="44" spans="1:5" ht="12.75">
      <c r="A44" s="3" t="s">
        <v>32</v>
      </c>
      <c r="B44" s="3" t="s">
        <v>108</v>
      </c>
      <c r="C44" s="4">
        <f>SUM(C45:C48)</f>
        <v>22507.920000000002</v>
      </c>
      <c r="D44" s="4">
        <f>D45+D46+D47+D48</f>
        <v>13884.957</v>
      </c>
      <c r="E44" s="4">
        <f t="shared" si="0"/>
        <v>61.6892053996993</v>
      </c>
    </row>
    <row r="45" spans="1:5" ht="12.75">
      <c r="A45" s="3" t="s">
        <v>33</v>
      </c>
      <c r="B45" s="3" t="s">
        <v>34</v>
      </c>
      <c r="C45" s="4">
        <v>3739</v>
      </c>
      <c r="D45" s="4">
        <v>2416.83</v>
      </c>
      <c r="E45" s="4">
        <f t="shared" si="0"/>
        <v>64.63840599090666</v>
      </c>
    </row>
    <row r="46" spans="1:5" ht="12.75">
      <c r="A46" s="3" t="s">
        <v>35</v>
      </c>
      <c r="B46" s="3" t="s">
        <v>36</v>
      </c>
      <c r="C46" s="4">
        <v>2306</v>
      </c>
      <c r="D46" s="4">
        <v>1496.952</v>
      </c>
      <c r="E46" s="4">
        <f t="shared" si="0"/>
        <v>64.91552471812663</v>
      </c>
    </row>
    <row r="47" spans="1:5" ht="12.75">
      <c r="A47" s="3" t="s">
        <v>37</v>
      </c>
      <c r="B47" s="3" t="s">
        <v>55</v>
      </c>
      <c r="C47" s="4">
        <v>14789.12</v>
      </c>
      <c r="D47" s="4">
        <v>8885.735</v>
      </c>
      <c r="E47" s="4">
        <f t="shared" si="0"/>
        <v>60.08291906482604</v>
      </c>
    </row>
    <row r="48" spans="1:5" ht="12.75">
      <c r="A48" s="5" t="s">
        <v>56</v>
      </c>
      <c r="B48" s="3" t="s">
        <v>57</v>
      </c>
      <c r="C48" s="4">
        <v>1673.8</v>
      </c>
      <c r="D48" s="4">
        <v>1085.44</v>
      </c>
      <c r="E48" s="4">
        <f t="shared" si="0"/>
        <v>64.8488469351177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271.009</v>
      </c>
      <c r="E49" s="4">
        <f t="shared" si="0"/>
        <v>44.97328244274809</v>
      </c>
    </row>
    <row r="50" spans="1:5" ht="12.75">
      <c r="A50" s="5" t="s">
        <v>83</v>
      </c>
      <c r="B50" s="3" t="s">
        <v>84</v>
      </c>
      <c r="C50" s="4">
        <v>602.6</v>
      </c>
      <c r="D50" s="4">
        <v>271.009</v>
      </c>
      <c r="E50" s="4">
        <f t="shared" si="0"/>
        <v>44.97328244274809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19518.96</v>
      </c>
      <c r="E55" s="4">
        <f t="shared" si="0"/>
        <v>66.66744085169462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19518.96</v>
      </c>
      <c r="E56" s="4">
        <f t="shared" si="0"/>
        <v>66.66744085169462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362979.5619999999</v>
      </c>
      <c r="D59" s="4">
        <f>D8+D19+D17+D21+D28+D32+D34+D41+D44+D49+D51+D53+D55</f>
        <v>219804.22399999996</v>
      </c>
      <c r="E59" s="4">
        <f t="shared" si="0"/>
        <v>60.55553728394217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2020-09-07T08:24:12Z</cp:lastPrinted>
  <dcterms:created xsi:type="dcterms:W3CDTF">2007-10-02T06:59:09Z</dcterms:created>
  <dcterms:modified xsi:type="dcterms:W3CDTF">2020-09-07T08:25:45Z</dcterms:modified>
  <cp:category/>
  <cp:version/>
  <cp:contentType/>
  <cp:contentStatus/>
</cp:coreProperties>
</file>