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<sst xmlns="http://schemas.openxmlformats.org/spreadsheetml/2006/main" count="116" uniqueCount="116">
  <si>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</si>
  <si>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</si>
  <si>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</si>
  <si>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</si>
  <si>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</si>
  <si>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</si>
  <si>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</si>
  <si>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</si>
  <si>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</si>
  <si>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</si>
  <si>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</si>
  <si>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</si>
  <si>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</si>
  <si>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</si>
  <si>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</si>
  <si>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</si>
  <si>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</si>
  <si>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</si>
  <si>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</si>
  <si>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</si>
  <si>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</si>
  <si>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</si>
  <si>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</si>
  <si>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</si>
  <si>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</si>
  <si>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</si>
  <si>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</si>
  <si>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</si>
  <si>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</si>
  <si>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</si>
  <si>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</si>
  <si>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</si>
  <si>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</si>
  <si>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</si>
  <si>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</si>
  <si>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</si>
  <si>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</si>
  <si>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</si>
  <si>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</si>
  <si>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</si>
  <si>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</si>
  <si>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</si>
  <si>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</si>
  <si>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</si>
  <si>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</si>
  <si>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</si>
  <si>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</si>
  <si>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</si>
  <si>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</si>
  <si>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</si>
  <si>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</si>
  <si>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</si>
  <si>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</si>
  <si>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</si>
  <si>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</si>
  <si>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</si>
  <si>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</si>
  <si>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</si>
  <si>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</si>
  <si>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</si>
  <si>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</si>
  <si>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</si>
  <si>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</si>
  <si>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</si>
  <si>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</si>
  <si>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</si>
  <si>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</si>
  <si>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</si>
  <si>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</si>
  <si>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</si>
  <si>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</si>
  <si>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</si>
  <si>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</si>
  <si>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</si>
  <si>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</si>
  <si>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</si>
  <si>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</si>
  <si>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</si>
  <si>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</si>
  <si>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</si>
  <si>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</si>
  <si>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</si>
  <si>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</si>
  <si>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</si>
  <si>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</si>
  <si>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</si>
  <si>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</si>
  <si>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</si>
  <si>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</si>
  <si>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</si>
  <si>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</si>
  <si>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</si>
  <si>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</si>
  <si>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</si>
  <si>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</si>
  <si>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</si>
  <si>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</si>
  <si>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</si>
  <si>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</si>
  <si>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</si>
  <si>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</si>
  <si>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</si>
  <si>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</si>
  <si>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</si>
  <si>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</si>
  <si>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</si>
  <si>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</si>
  <si>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</si>
  <si>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</si>
  <si>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</si>
  <si>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</si>
  <si>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</si>
  <si>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</si>
  <si>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</si>
  <si>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</si>
  <si>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июля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</si>
</sst>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36120.574</v>
      </c>
      <c r="D8" s="4">
        <f>D9+D10+D11+D12+D13+D14+D15+D16</f>
        <v>17478.028</v>
      </c>
      <c r="E8" s="4">
        <f>D8/C8*100</f>
        <v>48.38801288152286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750.323</v>
      </c>
      <c r="E9" s="4">
        <f aca="true" t="shared" si="0" ref="E9:E59">D9/C9*100</f>
        <v>46.034345243938354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896.289</v>
      </c>
      <c r="E10" s="4">
        <f t="shared" si="0"/>
        <v>34.17819554606467</v>
      </c>
    </row>
    <row r="11" spans="1:5" ht="50.25" customHeight="1">
      <c r="A11" s="3" t="s">
        <v>13</v>
      </c>
      <c r="B11" s="3" t="s">
        <v>14</v>
      </c>
      <c r="C11" s="4">
        <v>18187.463</v>
      </c>
      <c r="D11" s="4">
        <v>9102.747</v>
      </c>
      <c r="E11" s="4">
        <f t="shared" si="0"/>
        <v>50.04956986029332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3088.74</v>
      </c>
      <c r="E13" s="4">
        <f t="shared" si="0"/>
        <v>50.27164271414853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420.764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7114.527</v>
      </c>
      <c r="D16" s="4">
        <v>3639.929</v>
      </c>
      <c r="E16" s="4">
        <f t="shared" si="0"/>
        <v>51.1619254519661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44.674</v>
      </c>
      <c r="E19" s="4">
        <f t="shared" si="0"/>
        <v>37.22833333333334</v>
      </c>
    </row>
    <row r="20" spans="1:5" ht="25.5">
      <c r="A20" s="5" t="s">
        <v>62</v>
      </c>
      <c r="B20" s="3" t="s">
        <v>63</v>
      </c>
      <c r="C20" s="4">
        <v>120</v>
      </c>
      <c r="D20" s="4">
        <v>44.674</v>
      </c>
      <c r="E20" s="4">
        <f t="shared" si="0"/>
        <v>37.22833333333334</v>
      </c>
    </row>
    <row r="21" spans="1:5" ht="12.75">
      <c r="A21" s="3" t="s">
        <v>18</v>
      </c>
      <c r="B21" s="3" t="s">
        <v>103</v>
      </c>
      <c r="C21" s="4">
        <f>SUM(C22:C27)</f>
        <v>9623.025</v>
      </c>
      <c r="D21" s="4">
        <f>D22+D23+D24+D25+D26+D27</f>
        <v>1524.6709999999998</v>
      </c>
      <c r="E21" s="4">
        <f t="shared" si="0"/>
        <v>15.843988766526119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293.745</v>
      </c>
      <c r="E24" s="4">
        <f t="shared" si="0"/>
        <v>41.360884257955504</v>
      </c>
    </row>
    <row r="25" spans="1:5" ht="12.75">
      <c r="A25" s="5" t="s">
        <v>93</v>
      </c>
      <c r="B25" s="3" t="s">
        <v>94</v>
      </c>
      <c r="C25" s="4">
        <v>8311.3</v>
      </c>
      <c r="D25" s="4">
        <v>1230.926</v>
      </c>
      <c r="E25" s="4">
        <f t="shared" si="0"/>
        <v>14.810270354818138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308.825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26.978</v>
      </c>
      <c r="E28" s="4">
        <f t="shared" si="0"/>
        <v>32.42548076923077</v>
      </c>
    </row>
    <row r="29" spans="1:5" ht="12.75">
      <c r="A29" s="5" t="s">
        <v>47</v>
      </c>
      <c r="B29" s="3" t="s">
        <v>48</v>
      </c>
      <c r="C29" s="4">
        <v>83.2</v>
      </c>
      <c r="D29" s="4">
        <v>26.978</v>
      </c>
      <c r="E29" s="4">
        <f t="shared" si="0"/>
        <v>32.42548076923077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219279.566</v>
      </c>
      <c r="D34" s="6">
        <f>SUM(D35:D40)</f>
        <v>111372.712</v>
      </c>
      <c r="E34" s="4">
        <f t="shared" si="0"/>
        <v>50.79028293954212</v>
      </c>
    </row>
    <row r="35" spans="1:5" ht="12.75">
      <c r="A35" s="5" t="s">
        <v>41</v>
      </c>
      <c r="B35" s="3" t="s">
        <v>42</v>
      </c>
      <c r="C35" s="4">
        <v>33849.8</v>
      </c>
      <c r="D35" s="4">
        <v>16535.344</v>
      </c>
      <c r="E35" s="4">
        <f t="shared" si="0"/>
        <v>48.84916306743319</v>
      </c>
    </row>
    <row r="36" spans="1:5" ht="12.75">
      <c r="A36" s="3" t="s">
        <v>22</v>
      </c>
      <c r="B36" s="3" t="s">
        <v>23</v>
      </c>
      <c r="C36" s="4">
        <v>156835.168</v>
      </c>
      <c r="D36" s="4">
        <v>81361.301</v>
      </c>
      <c r="E36" s="4">
        <f t="shared" si="0"/>
        <v>51.876949562740926</v>
      </c>
    </row>
    <row r="37" spans="1:5" ht="12.75">
      <c r="A37" s="5" t="s">
        <v>98</v>
      </c>
      <c r="B37" s="3" t="s">
        <v>99</v>
      </c>
      <c r="C37" s="4">
        <v>15337.834</v>
      </c>
      <c r="D37" s="4">
        <v>7967.118</v>
      </c>
      <c r="E37" s="4">
        <f t="shared" si="0"/>
        <v>51.94421846005114</v>
      </c>
    </row>
    <row r="38" spans="1:5" ht="25.5">
      <c r="A38" s="5" t="s">
        <v>113</v>
      </c>
      <c r="B38" s="3" t="s">
        <v>114</v>
      </c>
      <c r="C38" s="4">
        <v>242.264</v>
      </c>
      <c r="D38" s="4">
        <v>66.576</v>
      </c>
      <c r="E38" s="4">
        <f t="shared" si="0"/>
        <v>27.480764785523228</v>
      </c>
    </row>
    <row r="39" spans="1:5" ht="12.75">
      <c r="A39" s="3" t="s">
        <v>24</v>
      </c>
      <c r="B39" s="3" t="s">
        <v>25</v>
      </c>
      <c r="C39" s="4">
        <v>792.4</v>
      </c>
      <c r="D39" s="4">
        <v>17.983</v>
      </c>
      <c r="E39" s="4">
        <f t="shared" si="0"/>
        <v>2.269434628975265</v>
      </c>
    </row>
    <row r="40" spans="1:5" ht="12.75">
      <c r="A40" s="3" t="s">
        <v>26</v>
      </c>
      <c r="B40" s="3" t="s">
        <v>27</v>
      </c>
      <c r="C40" s="4">
        <v>12222.1</v>
      </c>
      <c r="D40" s="4">
        <v>5424.39</v>
      </c>
      <c r="E40" s="4">
        <f t="shared" si="0"/>
        <v>44.381816545438184</v>
      </c>
    </row>
    <row r="41" spans="1:5" ht="12.75">
      <c r="A41" s="3" t="s">
        <v>28</v>
      </c>
      <c r="B41" s="3" t="s">
        <v>107</v>
      </c>
      <c r="C41" s="4">
        <f>SUM(C42:C43)</f>
        <v>42885.917</v>
      </c>
      <c r="D41" s="4">
        <f>D42+D43</f>
        <v>22311.862</v>
      </c>
      <c r="E41" s="4">
        <f t="shared" si="0"/>
        <v>52.026081195838714</v>
      </c>
    </row>
    <row r="42" spans="1:5" ht="12.75">
      <c r="A42" s="3" t="s">
        <v>29</v>
      </c>
      <c r="B42" s="3" t="s">
        <v>30</v>
      </c>
      <c r="C42" s="4">
        <v>39928.017</v>
      </c>
      <c r="D42" s="4">
        <v>21108.097</v>
      </c>
      <c r="E42" s="4">
        <f t="shared" si="0"/>
        <v>52.86537771209625</v>
      </c>
    </row>
    <row r="43" spans="1:5" ht="25.5">
      <c r="A43" s="7" t="s">
        <v>97</v>
      </c>
      <c r="B43" s="3" t="s">
        <v>31</v>
      </c>
      <c r="C43" s="4">
        <v>2957.9</v>
      </c>
      <c r="D43" s="4">
        <v>1203.765</v>
      </c>
      <c r="E43" s="4">
        <f t="shared" si="0"/>
        <v>40.69660908076676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D45+D46+D47+D48</f>
        <v>10149.649</v>
      </c>
      <c r="E44" s="4">
        <f t="shared" si="0"/>
        <v>43.35051254677693</v>
      </c>
    </row>
    <row r="45" spans="1:5" ht="12.75">
      <c r="A45" s="3" t="s">
        <v>33</v>
      </c>
      <c r="B45" s="3" t="s">
        <v>34</v>
      </c>
      <c r="C45" s="4">
        <v>3739</v>
      </c>
      <c r="D45" s="4">
        <v>1803.736</v>
      </c>
      <c r="E45" s="4">
        <f t="shared" si="0"/>
        <v>48.24113399304627</v>
      </c>
    </row>
    <row r="46" spans="1:5" ht="12.75">
      <c r="A46" s="3" t="s">
        <v>35</v>
      </c>
      <c r="B46" s="3" t="s">
        <v>36</v>
      </c>
      <c r="C46" s="4">
        <v>2306</v>
      </c>
      <c r="D46" s="4">
        <v>1126.08</v>
      </c>
      <c r="E46" s="4">
        <f t="shared" si="0"/>
        <v>48.8326105810928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6322.478</v>
      </c>
      <c r="E47" s="4">
        <f t="shared" si="0"/>
        <v>40.28548153344694</v>
      </c>
    </row>
    <row r="48" spans="1:5" ht="12.75">
      <c r="A48" s="5" t="s">
        <v>56</v>
      </c>
      <c r="B48" s="3" t="s">
        <v>57</v>
      </c>
      <c r="C48" s="4">
        <v>1673.8</v>
      </c>
      <c r="D48" s="4">
        <v>897.355</v>
      </c>
      <c r="E48" s="4">
        <f t="shared" si="0"/>
        <v>53.61184131915402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236.798</v>
      </c>
      <c r="E49" s="4">
        <f t="shared" si="0"/>
        <v>39.29605044805841</v>
      </c>
    </row>
    <row r="50" spans="1:5" ht="12.75">
      <c r="A50" s="5" t="s">
        <v>83</v>
      </c>
      <c r="B50" s="3" t="s">
        <v>84</v>
      </c>
      <c r="C50" s="4">
        <v>602.6</v>
      </c>
      <c r="D50" s="4">
        <v>236.798</v>
      </c>
      <c r="E50" s="4">
        <f t="shared" si="0"/>
        <v>39.29605044805841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14639.2</v>
      </c>
      <c r="E55" s="4">
        <f t="shared" si="0"/>
        <v>50.00051232832732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14639.2</v>
      </c>
      <c r="E56" s="4">
        <f t="shared" si="0"/>
        <v>50.00051232832732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361435.96699999995</v>
      </c>
      <c r="D59" s="4">
        <f>D8+D19+D17+D21+D28+D32+D34+D41+D44+D49+D51+D53+D55</f>
        <v>177784.57200000001</v>
      </c>
      <c r="E59" s="4">
        <f t="shared" si="0"/>
        <v>49.1884007769487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2020-08-05T12:47:27Z</cp:lastPrinted>
  <dcterms:created xsi:type="dcterms:W3CDTF">2007-10-02T06:59:09Z</dcterms:created>
  <dcterms:modified xsi:type="dcterms:W3CDTF">2020-08-05T12:47:56Z</dcterms:modified>
  <cp:category/>
  <cp:version/>
  <cp:contentType/>
  <cp:contentStatus/>
</cp:coreProperties>
</file>