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97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<sst xmlns="http://schemas.openxmlformats.org/spreadsheetml/2006/main" count="116" uniqueCount="116">
  <si>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</si>
  <si>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</si>
  <si>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</si>
  <si>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</si>
  <si>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</si>
  <si>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</si>
  <si>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</si>
  <si>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</si>
  <si>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</si>
  <si>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</si>
  <si>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</si>
  <si>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</si>
  <si>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</si>
  <si>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</si>
  <si>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</si>
  <si>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</si>
  <si>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</si>
  <si>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</si>
  <si>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</si>
  <si>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</si>
  <si>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</si>
  <si>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</si>
  <si>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</si>
  <si>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</si>
  <si>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</si>
  <si>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</si>
  <si>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</si>
  <si>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</si>
  <si>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</si>
  <si>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</si>
  <si>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</si>
  <si>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</si>
  <si>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</si>
  <si>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</si>
  <si>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</si>
  <si>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</si>
  <si>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</si>
  <si>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</si>
  <si>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</si>
  <si>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</si>
  <si>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</si>
  <si>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</si>
  <si>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</si>
  <si>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</si>
  <si>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</si>
  <si>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</si>
  <si>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</si>
  <si>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</si>
  <si>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</si>
  <si>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</si>
  <si>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</si>
  <si>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</si>
  <si>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</si>
  <si>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</si>
  <si>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</si>
  <si>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</si>
  <si>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</si>
  <si>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</si>
  <si>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</si>
  <si>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</si>
  <si>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</si>
  <si>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</si>
  <si>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</si>
  <si>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</si>
  <si>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</si>
  <si>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</si>
  <si>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</si>
  <si>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</si>
  <si>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</si>
  <si>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</si>
  <si>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</si>
  <si>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</si>
  <si>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</si>
  <si>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</si>
  <si>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</si>
  <si>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</si>
  <si>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</si>
  <si>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</si>
  <si>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</si>
  <si>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</si>
  <si>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</si>
  <si>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</si>
  <si>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</si>
  <si>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</si>
  <si>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</si>
  <si>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</si>
  <si>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</si>
  <si>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</si>
  <si>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</si>
  <si>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</si>
  <si>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</si>
  <si>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</si>
  <si>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</si>
  <si>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</si>
  <si>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</si>
  <si>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</si>
  <si>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</si>
  <si>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</si>
  <si>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</si>
  <si>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</si>
  <si>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</si>
  <si>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</si>
  <si>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</si>
  <si>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</si>
  <si>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</si>
  <si>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</si>
  <si>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</si>
  <si>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</si>
  <si>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</si>
  <si>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</si>
  <si>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</si>
  <si>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</si>
  <si>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</si>
  <si>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</si>
  <si>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</si>
  <si>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февраля 2020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</si>
</sst>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4">
      <selection activeCell="B10" sqref="B10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36198.2</v>
      </c>
      <c r="D8" s="4">
        <f>D9+D10+D11+D12+D13+D14+D15+D16</f>
        <v>2893.8239999999996</v>
      </c>
      <c r="E8" s="4">
        <f>D8/C8*100</f>
        <v>7.994386461205252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114.343</v>
      </c>
      <c r="E9" s="4">
        <f aca="true" t="shared" si="0" ref="E9:E59">D9/C9*100</f>
        <v>7.015252282320604</v>
      </c>
    </row>
    <row r="10" spans="1:5" ht="36" customHeight="1">
      <c r="A10" s="3" t="s">
        <v>11</v>
      </c>
      <c r="B10" s="3" t="s">
        <v>12</v>
      </c>
      <c r="C10" s="4">
        <v>2622.4</v>
      </c>
      <c r="D10" s="4">
        <v>61.986</v>
      </c>
      <c r="E10" s="4">
        <f t="shared" si="0"/>
        <v>2.363712629652227</v>
      </c>
    </row>
    <row r="11" spans="1:5" ht="50.25" customHeight="1">
      <c r="A11" s="3" t="s">
        <v>13</v>
      </c>
      <c r="B11" s="3" t="s">
        <v>14</v>
      </c>
      <c r="C11" s="4">
        <v>18049.28</v>
      </c>
      <c r="D11" s="4">
        <v>1302.426</v>
      </c>
      <c r="E11" s="4">
        <f t="shared" si="0"/>
        <v>7.215944347918588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6144.1</v>
      </c>
      <c r="D13" s="4">
        <v>415.801</v>
      </c>
      <c r="E13" s="4">
        <f t="shared" si="0"/>
        <v>6.767484253185983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 t="e">
        <f t="shared" si="0"/>
        <v>#DIV/0!</v>
      </c>
    </row>
    <row r="15" spans="1:5" ht="32.25" customHeight="1">
      <c r="A15" s="5" t="s">
        <v>81</v>
      </c>
      <c r="B15" s="3" t="s">
        <v>82</v>
      </c>
      <c r="C15" s="4">
        <v>653.7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7097.4</v>
      </c>
      <c r="D16" s="4">
        <v>999.268</v>
      </c>
      <c r="E16" s="4">
        <f t="shared" si="0"/>
        <v>14.079353002507961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20</v>
      </c>
      <c r="D19" s="4">
        <f>SUM(D20)</f>
        <v>0</v>
      </c>
      <c r="E19" s="4">
        <f t="shared" si="0"/>
        <v>0</v>
      </c>
    </row>
    <row r="20" spans="1:5" ht="25.5">
      <c r="A20" s="5" t="s">
        <v>62</v>
      </c>
      <c r="B20" s="3" t="s">
        <v>63</v>
      </c>
      <c r="C20" s="4">
        <v>20</v>
      </c>
      <c r="D20" s="4">
        <v>0</v>
      </c>
      <c r="E20" s="4">
        <f t="shared" si="0"/>
        <v>0</v>
      </c>
    </row>
    <row r="21" spans="1:5" ht="12.75">
      <c r="A21" s="3" t="s">
        <v>18</v>
      </c>
      <c r="B21" s="3" t="s">
        <v>103</v>
      </c>
      <c r="C21" s="4">
        <f>SUM(C22:C27)</f>
        <v>9653.454999999998</v>
      </c>
      <c r="D21" s="4">
        <f>D22+D23+D24+D25+D26+D27</f>
        <v>0</v>
      </c>
      <c r="E21" s="4">
        <f t="shared" si="0"/>
        <v>0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292.7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710.2</v>
      </c>
      <c r="D24" s="4">
        <v>0</v>
      </c>
      <c r="E24" s="4">
        <f t="shared" si="0"/>
        <v>0</v>
      </c>
    </row>
    <row r="25" spans="1:5" ht="12.75">
      <c r="A25" s="5" t="s">
        <v>93</v>
      </c>
      <c r="B25" s="3" t="s">
        <v>94</v>
      </c>
      <c r="C25" s="4">
        <v>8311.3</v>
      </c>
      <c r="D25" s="4">
        <v>0</v>
      </c>
      <c r="E25" s="4">
        <f t="shared" si="0"/>
        <v>0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339.255</v>
      </c>
      <c r="D27" s="4">
        <v>0</v>
      </c>
      <c r="E27" s="4">
        <f t="shared" si="0"/>
        <v>0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0</v>
      </c>
      <c r="E28" s="4">
        <f t="shared" si="0"/>
        <v>0</v>
      </c>
    </row>
    <row r="29" spans="1:5" ht="12.75">
      <c r="A29" s="5" t="s">
        <v>47</v>
      </c>
      <c r="B29" s="3" t="s">
        <v>48</v>
      </c>
      <c r="C29" s="4">
        <v>83.2</v>
      </c>
      <c r="D29" s="4">
        <v>0</v>
      </c>
      <c r="E29" s="4">
        <f t="shared" si="0"/>
        <v>0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219232.9</v>
      </c>
      <c r="D34" s="6">
        <f>SUM(D35:D40)</f>
        <v>17017.323</v>
      </c>
      <c r="E34" s="4">
        <f t="shared" si="0"/>
        <v>7.76221224095471</v>
      </c>
    </row>
    <row r="35" spans="1:5" ht="12.75">
      <c r="A35" s="5" t="s">
        <v>41</v>
      </c>
      <c r="B35" s="3" t="s">
        <v>42</v>
      </c>
      <c r="C35" s="4">
        <v>33879.8</v>
      </c>
      <c r="D35" s="4">
        <v>2105.521</v>
      </c>
      <c r="E35" s="4">
        <f t="shared" si="0"/>
        <v>6.214679543562831</v>
      </c>
    </row>
    <row r="36" spans="1:5" ht="12.75">
      <c r="A36" s="3" t="s">
        <v>22</v>
      </c>
      <c r="B36" s="3" t="s">
        <v>23</v>
      </c>
      <c r="C36" s="4">
        <v>157001.722</v>
      </c>
      <c r="D36" s="4">
        <v>13258.679</v>
      </c>
      <c r="E36" s="4">
        <f t="shared" si="0"/>
        <v>8.444925846099956</v>
      </c>
    </row>
    <row r="37" spans="1:5" ht="12.75">
      <c r="A37" s="5" t="s">
        <v>98</v>
      </c>
      <c r="B37" s="3" t="s">
        <v>99</v>
      </c>
      <c r="C37" s="4">
        <v>15203.934</v>
      </c>
      <c r="D37" s="4">
        <v>778.399</v>
      </c>
      <c r="E37" s="4">
        <f t="shared" si="0"/>
        <v>5.119720988002185</v>
      </c>
    </row>
    <row r="38" spans="1:5" ht="25.5">
      <c r="A38" s="5" t="s">
        <v>113</v>
      </c>
      <c r="B38" s="3" t="s">
        <v>114</v>
      </c>
      <c r="C38" s="4">
        <v>96.4</v>
      </c>
      <c r="D38" s="4">
        <v>0</v>
      </c>
      <c r="E38" s="4">
        <f t="shared" si="0"/>
        <v>0</v>
      </c>
    </row>
    <row r="39" spans="1:5" ht="12.75">
      <c r="A39" s="3" t="s">
        <v>24</v>
      </c>
      <c r="B39" s="3" t="s">
        <v>25</v>
      </c>
      <c r="C39" s="4">
        <v>792.4</v>
      </c>
      <c r="D39" s="4">
        <v>0</v>
      </c>
      <c r="E39" s="4">
        <f t="shared" si="0"/>
        <v>0</v>
      </c>
    </row>
    <row r="40" spans="1:5" ht="12.75">
      <c r="A40" s="3" t="s">
        <v>26</v>
      </c>
      <c r="B40" s="3" t="s">
        <v>27</v>
      </c>
      <c r="C40" s="4">
        <v>12258.644</v>
      </c>
      <c r="D40" s="4">
        <v>874.724</v>
      </c>
      <c r="E40" s="4">
        <f t="shared" si="0"/>
        <v>7.135568991154324</v>
      </c>
    </row>
    <row r="41" spans="1:5" ht="12.75">
      <c r="A41" s="3" t="s">
        <v>28</v>
      </c>
      <c r="B41" s="3" t="s">
        <v>107</v>
      </c>
      <c r="C41" s="4">
        <f>SUM(C42:C43)</f>
        <v>42885.9</v>
      </c>
      <c r="D41" s="4">
        <f>D42+D43</f>
        <v>2927.0319999999997</v>
      </c>
      <c r="E41" s="4">
        <f t="shared" si="0"/>
        <v>6.825161649866272</v>
      </c>
    </row>
    <row r="42" spans="1:5" ht="12.75">
      <c r="A42" s="3" t="s">
        <v>29</v>
      </c>
      <c r="B42" s="3" t="s">
        <v>30</v>
      </c>
      <c r="C42" s="4">
        <v>39928</v>
      </c>
      <c r="D42" s="4">
        <v>2688.966</v>
      </c>
      <c r="E42" s="4">
        <f t="shared" si="0"/>
        <v>6.73453716690042</v>
      </c>
    </row>
    <row r="43" spans="1:5" ht="25.5">
      <c r="A43" s="7" t="s">
        <v>97</v>
      </c>
      <c r="B43" s="3" t="s">
        <v>31</v>
      </c>
      <c r="C43" s="4">
        <v>2957.9</v>
      </c>
      <c r="D43" s="4">
        <v>238.066</v>
      </c>
      <c r="E43" s="4">
        <f t="shared" si="0"/>
        <v>8.048480340782312</v>
      </c>
    </row>
    <row r="44" spans="1:5" ht="12.75">
      <c r="A44" s="3" t="s">
        <v>32</v>
      </c>
      <c r="B44" s="3" t="s">
        <v>108</v>
      </c>
      <c r="C44" s="4">
        <f>SUM(C45:C48)</f>
        <v>23412.984999999997</v>
      </c>
      <c r="D44" s="4">
        <f>SUM(D45:D48)</f>
        <v>653.05</v>
      </c>
      <c r="E44" s="4">
        <f t="shared" si="0"/>
        <v>2.7892641626003694</v>
      </c>
    </row>
    <row r="45" spans="1:5" ht="12.75">
      <c r="A45" s="3" t="s">
        <v>33</v>
      </c>
      <c r="B45" s="3" t="s">
        <v>34</v>
      </c>
      <c r="C45" s="4">
        <v>3739</v>
      </c>
      <c r="D45" s="4">
        <v>299.103</v>
      </c>
      <c r="E45" s="4">
        <f t="shared" si="0"/>
        <v>7.999545332976732</v>
      </c>
    </row>
    <row r="46" spans="1:5" ht="12.75">
      <c r="A46" s="3" t="s">
        <v>35</v>
      </c>
      <c r="B46" s="3" t="s">
        <v>36</v>
      </c>
      <c r="C46" s="4">
        <v>2306</v>
      </c>
      <c r="D46" s="4">
        <v>184.8</v>
      </c>
      <c r="E46" s="4">
        <f t="shared" si="0"/>
        <v>8.013876843018213</v>
      </c>
    </row>
    <row r="47" spans="1:5" ht="12.75">
      <c r="A47" s="3" t="s">
        <v>37</v>
      </c>
      <c r="B47" s="3" t="s">
        <v>55</v>
      </c>
      <c r="C47" s="4">
        <v>15694.185</v>
      </c>
      <c r="D47" s="4">
        <v>0</v>
      </c>
      <c r="E47" s="4">
        <f t="shared" si="0"/>
        <v>0</v>
      </c>
    </row>
    <row r="48" spans="1:5" ht="12.75">
      <c r="A48" s="5" t="s">
        <v>56</v>
      </c>
      <c r="B48" s="3" t="s">
        <v>57</v>
      </c>
      <c r="C48" s="4">
        <v>1673.8</v>
      </c>
      <c r="D48" s="4">
        <v>169.147</v>
      </c>
      <c r="E48" s="4">
        <f t="shared" si="0"/>
        <v>10.105568168239932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1.4</v>
      </c>
      <c r="E49" s="4">
        <f t="shared" si="0"/>
        <v>0.23232658479920343</v>
      </c>
    </row>
    <row r="50" spans="1:5" ht="12.75">
      <c r="A50" s="5" t="s">
        <v>83</v>
      </c>
      <c r="B50" s="3" t="s">
        <v>84</v>
      </c>
      <c r="C50" s="4">
        <v>602.6</v>
      </c>
      <c r="D50" s="4">
        <v>1.4</v>
      </c>
      <c r="E50" s="4">
        <f t="shared" si="0"/>
        <v>0.23232658479920343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30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30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2439.9</v>
      </c>
      <c r="E55" s="4">
        <f t="shared" si="0"/>
        <v>8.333532572127291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2439.9</v>
      </c>
      <c r="E56" s="4">
        <f t="shared" si="0"/>
        <v>8.333532572127291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361397.33999999997</v>
      </c>
      <c r="D59" s="4">
        <f>D8+D19+D17+D21+D28+D32+D34+D41+D44+D49+D51+D53+D55</f>
        <v>25932.529000000002</v>
      </c>
      <c r="E59" s="4">
        <f t="shared" si="0"/>
        <v>7.175628077395368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2019-12-13T11:32:57Z</cp:lastPrinted>
  <dcterms:created xsi:type="dcterms:W3CDTF">2007-10-02T06:59:09Z</dcterms:created>
  <dcterms:modified xsi:type="dcterms:W3CDTF">2020-02-17T09:40:49Z</dcterms:modified>
  <cp:category/>
  <cp:version/>
  <cp:contentType/>
  <cp:contentStatus/>
</cp:coreProperties>
</file>