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<sst xmlns="http://schemas.openxmlformats.org/spreadsheetml/2006/main" count="116" uniqueCount="116">
  <si>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</si>
  <si>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</si>
  <si>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</si>
  <si>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</si>
  <si>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</si>
  <si>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</si>
  <si>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</si>
  <si>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</si>
  <si>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</si>
  <si>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</si>
  <si>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</si>
  <si>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</si>
  <si>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</si>
  <si>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</si>
  <si>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</si>
  <si>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</si>
  <si>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</si>
  <si>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</si>
  <si>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</si>
  <si>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</si>
  <si>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</si>
  <si>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</si>
  <si>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</si>
  <si>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</si>
  <si>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</si>
  <si>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</si>
  <si>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</si>
  <si>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</si>
  <si>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</si>
  <si>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</si>
  <si>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</si>
  <si>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</si>
  <si>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</si>
  <si>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</si>
  <si>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</si>
  <si>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</si>
  <si>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</si>
  <si>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</si>
  <si>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</si>
  <si>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</si>
  <si>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</si>
  <si>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</si>
  <si>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</si>
  <si>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</si>
  <si>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</si>
  <si>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</si>
  <si>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</si>
  <si>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</si>
  <si>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</si>
  <si>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</si>
  <si>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</si>
  <si>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</si>
  <si>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</si>
  <si>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</si>
  <si>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</si>
  <si>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</si>
  <si>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</si>
  <si>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</si>
  <si>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</si>
  <si>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</si>
  <si>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</si>
  <si>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</si>
  <si>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</si>
  <si>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</si>
  <si>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</si>
  <si>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</si>
  <si>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</si>
  <si>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</si>
  <si>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</si>
  <si>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</si>
  <si>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</si>
  <si>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</si>
  <si>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</si>
  <si>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</si>
  <si>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</si>
  <si>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</si>
  <si>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</si>
  <si>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</si>
  <si>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</si>
  <si>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</si>
  <si>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</si>
  <si>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</si>
  <si>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</si>
  <si>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</si>
  <si>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</si>
  <si>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</si>
  <si>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</si>
  <si>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</si>
  <si>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</si>
  <si>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</si>
  <si>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</si>
  <si>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</si>
  <si>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</si>
  <si>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</si>
  <si>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</si>
  <si>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</si>
  <si>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</si>
  <si>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</si>
  <si>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</si>
  <si>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</si>
  <si>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</si>
  <si>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</si>
  <si>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</si>
  <si>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</si>
  <si>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</si>
  <si>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</si>
  <si>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</si>
  <si>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</si>
  <si>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</si>
  <si>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</si>
  <si>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</si>
  <si>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</si>
  <si>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</si>
  <si>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</si>
  <si>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</si>
  <si>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декабря 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</si>
</sst>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64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31929.498</v>
      </c>
      <c r="D8" s="4">
        <f>D9+D10+D11+D12+D13+D14+D15+D16</f>
        <v>28371.373999999996</v>
      </c>
      <c r="E8" s="4">
        <f>D8/C8*100</f>
        <v>88.85631086339032</v>
      </c>
    </row>
    <row r="9" spans="1:5" ht="41.25" customHeight="1">
      <c r="A9" s="3" t="s">
        <v>9</v>
      </c>
      <c r="B9" s="3" t="s">
        <v>10</v>
      </c>
      <c r="C9" s="4">
        <v>1525.9</v>
      </c>
      <c r="D9" s="4">
        <v>1296.973</v>
      </c>
      <c r="E9" s="4">
        <f aca="true" t="shared" si="0" ref="E9:E59">D9/C9*100</f>
        <v>84.99724752605019</v>
      </c>
    </row>
    <row r="10" spans="1:5" ht="36" customHeight="1">
      <c r="A10" s="3" t="s">
        <v>11</v>
      </c>
      <c r="B10" s="3" t="s">
        <v>12</v>
      </c>
      <c r="C10" s="4">
        <v>1912.62</v>
      </c>
      <c r="D10" s="4">
        <v>1638.721</v>
      </c>
      <c r="E10" s="4">
        <f t="shared" si="0"/>
        <v>85.67938220869802</v>
      </c>
    </row>
    <row r="11" spans="1:5" ht="50.25" customHeight="1">
      <c r="A11" s="3" t="s">
        <v>13</v>
      </c>
      <c r="B11" s="3" t="s">
        <v>14</v>
      </c>
      <c r="C11" s="4">
        <v>16721.456</v>
      </c>
      <c r="D11" s="4">
        <v>15143.053</v>
      </c>
      <c r="E11" s="4">
        <f t="shared" si="0"/>
        <v>90.56061266435172</v>
      </c>
    </row>
    <row r="12" spans="1:5" ht="12.75">
      <c r="A12" s="5" t="s">
        <v>49</v>
      </c>
      <c r="B12" s="3" t="s">
        <v>50</v>
      </c>
      <c r="C12" s="4">
        <v>11.7</v>
      </c>
      <c r="D12" s="4">
        <v>11.7</v>
      </c>
      <c r="E12" s="4"/>
    </row>
    <row r="13" spans="1:5" ht="32.25" customHeight="1">
      <c r="A13" s="3" t="s">
        <v>15</v>
      </c>
      <c r="B13" s="3" t="s">
        <v>16</v>
      </c>
      <c r="C13" s="4">
        <v>5813.967</v>
      </c>
      <c r="D13" s="4">
        <v>5305.312</v>
      </c>
      <c r="E13" s="4">
        <f t="shared" si="0"/>
        <v>91.25115433231733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85.7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5858.155</v>
      </c>
      <c r="D16" s="4">
        <v>4975.615</v>
      </c>
      <c r="E16" s="4">
        <f t="shared" si="0"/>
        <v>84.93484723432549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10</v>
      </c>
      <c r="D19" s="4">
        <f>SUM(D20)</f>
        <v>10</v>
      </c>
      <c r="E19" s="4">
        <f t="shared" si="0"/>
        <v>100</v>
      </c>
    </row>
    <row r="20" spans="1:5" ht="25.5">
      <c r="A20" s="5" t="s">
        <v>62</v>
      </c>
      <c r="B20" s="3" t="s">
        <v>63</v>
      </c>
      <c r="C20" s="4">
        <v>10</v>
      </c>
      <c r="D20" s="4">
        <v>10</v>
      </c>
      <c r="E20" s="4">
        <f t="shared" si="0"/>
        <v>100</v>
      </c>
    </row>
    <row r="21" spans="1:5" ht="12.75">
      <c r="A21" s="3" t="s">
        <v>18</v>
      </c>
      <c r="B21" s="3" t="s">
        <v>103</v>
      </c>
      <c r="C21" s="4">
        <f>SUM(C22:C27)</f>
        <v>8433.624</v>
      </c>
      <c r="D21" s="4">
        <f>D22+D23+D24+D25+D26+D27</f>
        <v>3072.843</v>
      </c>
      <c r="E21" s="4">
        <f t="shared" si="0"/>
        <v>36.435617713097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454.024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684.2</v>
      </c>
      <c r="D24" s="4">
        <v>567.403</v>
      </c>
      <c r="E24" s="4">
        <f t="shared" si="0"/>
        <v>82.92940660625547</v>
      </c>
    </row>
    <row r="25" spans="1:5" ht="12.75">
      <c r="A25" s="5" t="s">
        <v>93</v>
      </c>
      <c r="B25" s="3" t="s">
        <v>94</v>
      </c>
      <c r="C25" s="4">
        <v>7213.9</v>
      </c>
      <c r="D25" s="4">
        <v>2452.44</v>
      </c>
      <c r="E25" s="4">
        <f t="shared" si="0"/>
        <v>33.996035431597335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81.5</v>
      </c>
      <c r="D27" s="4">
        <v>53</v>
      </c>
      <c r="E27" s="4">
        <f t="shared" si="0"/>
        <v>65.03067484662577</v>
      </c>
    </row>
    <row r="28" spans="1:5" ht="12.75">
      <c r="A28" s="5" t="s">
        <v>46</v>
      </c>
      <c r="B28" s="3" t="s">
        <v>104</v>
      </c>
      <c r="C28" s="4">
        <f>SUM(C29:C31)</f>
        <v>30</v>
      </c>
      <c r="D28" s="4">
        <f>D29+D30+D31</f>
        <v>25.923</v>
      </c>
      <c r="E28" s="4">
        <f t="shared" si="0"/>
        <v>86.41</v>
      </c>
    </row>
    <row r="29" spans="1:5" ht="12.75">
      <c r="A29" s="5" t="s">
        <v>47</v>
      </c>
      <c r="B29" s="3" t="s">
        <v>48</v>
      </c>
      <c r="C29" s="4">
        <v>30</v>
      </c>
      <c r="D29" s="4">
        <v>25.923</v>
      </c>
      <c r="E29" s="4">
        <f t="shared" si="0"/>
        <v>86.41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188382.79799999998</v>
      </c>
      <c r="D34" s="6">
        <f>SUM(D35:D40)</f>
        <v>165350.824</v>
      </c>
      <c r="E34" s="4">
        <f t="shared" si="0"/>
        <v>87.7738444037762</v>
      </c>
    </row>
    <row r="35" spans="1:5" ht="12.75">
      <c r="A35" s="5" t="s">
        <v>41</v>
      </c>
      <c r="B35" s="3" t="s">
        <v>42</v>
      </c>
      <c r="C35" s="4">
        <v>31225.8</v>
      </c>
      <c r="D35" s="4">
        <v>26955.3</v>
      </c>
      <c r="E35" s="4">
        <f t="shared" si="0"/>
        <v>86.32380915781181</v>
      </c>
    </row>
    <row r="36" spans="1:5" ht="12.75">
      <c r="A36" s="3" t="s">
        <v>22</v>
      </c>
      <c r="B36" s="3" t="s">
        <v>23</v>
      </c>
      <c r="C36" s="4">
        <v>133059.965</v>
      </c>
      <c r="D36" s="4">
        <v>117137.864</v>
      </c>
      <c r="E36" s="4">
        <f t="shared" si="0"/>
        <v>88.0338905845947</v>
      </c>
    </row>
    <row r="37" spans="1:5" ht="12.75">
      <c r="A37" s="5" t="s">
        <v>98</v>
      </c>
      <c r="B37" s="3" t="s">
        <v>99</v>
      </c>
      <c r="C37" s="4">
        <v>13273.066</v>
      </c>
      <c r="D37" s="4">
        <v>11597.783</v>
      </c>
      <c r="E37" s="4">
        <f t="shared" si="0"/>
        <v>87.37832690653387</v>
      </c>
    </row>
    <row r="38" spans="1:5" ht="25.5">
      <c r="A38" s="5" t="s">
        <v>113</v>
      </c>
      <c r="B38" s="3" t="s">
        <v>114</v>
      </c>
      <c r="C38" s="4">
        <v>56.1</v>
      </c>
      <c r="D38" s="4">
        <v>46.3</v>
      </c>
      <c r="E38" s="4">
        <f t="shared" si="0"/>
        <v>82.53119429590016</v>
      </c>
    </row>
    <row r="39" spans="1:5" ht="12.75">
      <c r="A39" s="3" t="s">
        <v>24</v>
      </c>
      <c r="B39" s="3" t="s">
        <v>25</v>
      </c>
      <c r="C39" s="4">
        <v>638.6</v>
      </c>
      <c r="D39" s="4">
        <v>584.483</v>
      </c>
      <c r="E39" s="4">
        <f t="shared" si="0"/>
        <v>91.52568117757593</v>
      </c>
    </row>
    <row r="40" spans="1:5" ht="12.75">
      <c r="A40" s="3" t="s">
        <v>26</v>
      </c>
      <c r="B40" s="3" t="s">
        <v>27</v>
      </c>
      <c r="C40" s="4">
        <v>10129.267</v>
      </c>
      <c r="D40" s="4">
        <v>9029.094</v>
      </c>
      <c r="E40" s="4">
        <f t="shared" si="0"/>
        <v>89.13867113977744</v>
      </c>
    </row>
    <row r="41" spans="1:5" ht="12.75">
      <c r="A41" s="3" t="s">
        <v>28</v>
      </c>
      <c r="B41" s="3" t="s">
        <v>107</v>
      </c>
      <c r="C41" s="4">
        <f>SUM(C42:C43)</f>
        <v>38089.071</v>
      </c>
      <c r="D41" s="4">
        <f>D42+D43</f>
        <v>32960.570999999996</v>
      </c>
      <c r="E41" s="4">
        <f t="shared" si="0"/>
        <v>86.53550778384695</v>
      </c>
    </row>
    <row r="42" spans="1:5" ht="12.75">
      <c r="A42" s="3" t="s">
        <v>29</v>
      </c>
      <c r="B42" s="3" t="s">
        <v>30</v>
      </c>
      <c r="C42" s="4">
        <v>35557.281</v>
      </c>
      <c r="D42" s="4">
        <v>30677.152</v>
      </c>
      <c r="E42" s="4">
        <f t="shared" si="0"/>
        <v>86.27530322130085</v>
      </c>
    </row>
    <row r="43" spans="1:5" ht="25.5">
      <c r="A43" s="7" t="s">
        <v>97</v>
      </c>
      <c r="B43" s="3" t="s">
        <v>31</v>
      </c>
      <c r="C43" s="4">
        <v>2531.79</v>
      </c>
      <c r="D43" s="4">
        <v>2283.419</v>
      </c>
      <c r="E43" s="4">
        <f t="shared" si="0"/>
        <v>90.18990516591028</v>
      </c>
    </row>
    <row r="44" spans="1:5" ht="12.75">
      <c r="A44" s="3" t="s">
        <v>32</v>
      </c>
      <c r="B44" s="3" t="s">
        <v>108</v>
      </c>
      <c r="C44" s="4">
        <f>SUM(C45:C48)</f>
        <v>26296.615</v>
      </c>
      <c r="D44" s="4">
        <f>SUM(D45:D48)</f>
        <v>21440.755999999998</v>
      </c>
      <c r="E44" s="4">
        <f t="shared" si="0"/>
        <v>81.53428112325483</v>
      </c>
    </row>
    <row r="45" spans="1:5" ht="12.75">
      <c r="A45" s="3" t="s">
        <v>33</v>
      </c>
      <c r="B45" s="3" t="s">
        <v>34</v>
      </c>
      <c r="C45" s="4">
        <v>3766.1</v>
      </c>
      <c r="D45" s="4">
        <v>3454.211</v>
      </c>
      <c r="E45" s="4">
        <f t="shared" si="0"/>
        <v>91.71851517484932</v>
      </c>
    </row>
    <row r="46" spans="1:5" ht="12.75">
      <c r="A46" s="3" t="s">
        <v>35</v>
      </c>
      <c r="B46" s="3" t="s">
        <v>36</v>
      </c>
      <c r="C46" s="4">
        <v>3473.315</v>
      </c>
      <c r="D46" s="4">
        <v>3148.514</v>
      </c>
      <c r="E46" s="4">
        <f t="shared" si="0"/>
        <v>90.64867424924029</v>
      </c>
    </row>
    <row r="47" spans="1:5" ht="12.75">
      <c r="A47" s="3" t="s">
        <v>37</v>
      </c>
      <c r="B47" s="3" t="s">
        <v>55</v>
      </c>
      <c r="C47" s="4">
        <v>17481.2</v>
      </c>
      <c r="D47" s="4">
        <v>13356.824</v>
      </c>
      <c r="E47" s="4">
        <f t="shared" si="0"/>
        <v>76.40679129579205</v>
      </c>
    </row>
    <row r="48" spans="1:5" ht="12.75">
      <c r="A48" s="5" t="s">
        <v>56</v>
      </c>
      <c r="B48" s="3" t="s">
        <v>57</v>
      </c>
      <c r="C48" s="4">
        <v>1576</v>
      </c>
      <c r="D48" s="4">
        <v>1481.207</v>
      </c>
      <c r="E48" s="4">
        <f t="shared" si="0"/>
        <v>93.98521573604062</v>
      </c>
    </row>
    <row r="49" spans="1:5" ht="12.75">
      <c r="A49" s="3" t="s">
        <v>38</v>
      </c>
      <c r="B49" s="3" t="s">
        <v>109</v>
      </c>
      <c r="C49" s="4">
        <f>SUM(C50)</f>
        <v>228.6</v>
      </c>
      <c r="D49" s="4">
        <f>D50</f>
        <v>211.261</v>
      </c>
      <c r="E49" s="4">
        <f t="shared" si="0"/>
        <v>92.415135608049</v>
      </c>
    </row>
    <row r="50" spans="1:5" ht="12.75">
      <c r="A50" s="5" t="s">
        <v>83</v>
      </c>
      <c r="B50" s="3" t="s">
        <v>84</v>
      </c>
      <c r="C50" s="4">
        <v>228.6</v>
      </c>
      <c r="D50" s="4">
        <v>211.261</v>
      </c>
      <c r="E50" s="4">
        <f t="shared" si="0"/>
        <v>92.415135608049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3.638</v>
      </c>
      <c r="D53" s="4">
        <f>SUM(D54)</f>
        <v>3.6378</v>
      </c>
      <c r="E53" s="4">
        <f t="shared" si="0"/>
        <v>99.99450247388675</v>
      </c>
    </row>
    <row r="54" spans="1:5" ht="25.5">
      <c r="A54" s="5" t="s">
        <v>76</v>
      </c>
      <c r="B54" s="3" t="s">
        <v>77</v>
      </c>
      <c r="C54" s="4">
        <v>3.638</v>
      </c>
      <c r="D54" s="4">
        <v>3.6378</v>
      </c>
      <c r="E54" s="4">
        <f t="shared" si="0"/>
        <v>99.99450247388675</v>
      </c>
    </row>
    <row r="55" spans="1:5" ht="32.25" customHeight="1">
      <c r="A55" s="5" t="s">
        <v>73</v>
      </c>
      <c r="B55" s="3" t="s">
        <v>112</v>
      </c>
      <c r="C55" s="4">
        <f>SUM(C56:C58)</f>
        <v>26612.1</v>
      </c>
      <c r="D55" s="4">
        <f>D56+D57+D58</f>
        <v>24431.4</v>
      </c>
      <c r="E55" s="4">
        <f t="shared" si="0"/>
        <v>91.80560722378168</v>
      </c>
    </row>
    <row r="56" spans="1:5" ht="27" customHeight="1">
      <c r="A56" s="5" t="s">
        <v>78</v>
      </c>
      <c r="B56" s="3" t="s">
        <v>85</v>
      </c>
      <c r="C56" s="4">
        <v>26431.1</v>
      </c>
      <c r="D56" s="4">
        <v>24250.4</v>
      </c>
      <c r="E56" s="4">
        <f t="shared" si="0"/>
        <v>91.74949207562304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181</v>
      </c>
      <c r="D58" s="4">
        <v>181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320015.9439999999</v>
      </c>
      <c r="D59" s="4">
        <f>D8+D19+D17+D21+D28+D32+D34+D41+D44+D49+D51+D53+D55</f>
        <v>275878.58979999996</v>
      </c>
      <c r="E59" s="4">
        <f t="shared" si="0"/>
        <v>86.20776401065818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2018-12-14T07:10:54Z</cp:lastPrinted>
  <dcterms:created xsi:type="dcterms:W3CDTF">2007-10-02T06:59:09Z</dcterms:created>
  <dcterms:modified xsi:type="dcterms:W3CDTF">2019-02-19T06:57:03Z</dcterms:modified>
  <cp:category/>
  <cp:version/>
  <cp:contentType/>
  <cp:contentStatus/>
</cp:coreProperties>
</file>