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<sst xmlns="http://schemas.openxmlformats.org/spreadsheetml/2006/main" count="116" uniqueCount="116">
  <si>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</si>
  <si>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</si>
  <si>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</si>
  <si>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</si>
  <si>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</si>
  <si>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</si>
  <si>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</si>
  <si>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</si>
  <si>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</si>
  <si>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</si>
  <si>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</si>
  <si>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</si>
  <si>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</si>
  <si>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</si>
  <si>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</si>
  <si>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</si>
  <si>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</si>
  <si>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</si>
  <si>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</si>
  <si>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</si>
  <si>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</si>
  <si>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</si>
  <si>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</si>
  <si>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</si>
  <si>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</si>
  <si>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</si>
  <si>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</si>
  <si>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</si>
  <si>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</si>
  <si>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</si>
  <si>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</si>
  <si>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</si>
  <si>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</si>
  <si>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</si>
  <si>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</si>
  <si>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</si>
  <si>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</si>
  <si>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</si>
  <si>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</si>
  <si>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</si>
  <si>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</si>
  <si>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</si>
  <si>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</si>
  <si>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</si>
  <si>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</si>
  <si>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</si>
  <si>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</si>
  <si>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</si>
  <si>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</si>
  <si>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</si>
  <si>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</si>
  <si>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</si>
  <si>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</si>
  <si>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</si>
  <si>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</si>
  <si>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</si>
  <si>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</si>
  <si>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</si>
  <si>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</si>
  <si>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</si>
  <si>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</si>
  <si>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</si>
  <si>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</si>
  <si>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</si>
  <si>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</si>
  <si>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</si>
  <si>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</si>
  <si>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</si>
  <si>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</si>
  <si>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</si>
  <si>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</si>
  <si>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</si>
  <si>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</si>
  <si>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</si>
  <si>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</si>
  <si>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</si>
  <si>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</si>
  <si>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</si>
  <si>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</si>
  <si>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</si>
  <si>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</si>
  <si>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</si>
  <si>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</si>
  <si>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</si>
  <si>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</si>
  <si>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</si>
  <si>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</si>
  <si>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</si>
  <si>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</si>
  <si>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</si>
  <si>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</si>
  <si>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</si>
  <si>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</si>
  <si>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</si>
  <si>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</si>
  <si>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</si>
  <si>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</si>
  <si>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</si>
  <si>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</si>
  <si>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</si>
  <si>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</si>
  <si>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</si>
  <si>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</si>
  <si>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</si>
  <si>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</si>
  <si>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</si>
  <si>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</si>
  <si>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</si>
  <si>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</si>
  <si>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</si>
  <si>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</si>
  <si>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</si>
  <si>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</si>
  <si>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</si>
  <si>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</si>
  <si>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сентября 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</si>
</sst>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39">
      <selection activeCell="D9" sqref="D9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31727.598</v>
      </c>
      <c r="D8" s="4">
        <f>D9+D10+D11+D12+D13+D14+D15+D16</f>
        <v>21295.328</v>
      </c>
      <c r="E8" s="4">
        <f>D8/C8*100</f>
        <v>67.11925686905136</v>
      </c>
    </row>
    <row r="9" spans="1:5" ht="41.25" customHeight="1">
      <c r="A9" s="3" t="s">
        <v>9</v>
      </c>
      <c r="B9" s="3" t="s">
        <v>10</v>
      </c>
      <c r="C9" s="4">
        <v>1525.9</v>
      </c>
      <c r="D9" s="4">
        <v>958.143</v>
      </c>
      <c r="E9" s="4">
        <f aca="true" t="shared" si="0" ref="E9:E59">D9/C9*100</f>
        <v>62.79199161150796</v>
      </c>
    </row>
    <row r="10" spans="1:5" ht="36" customHeight="1">
      <c r="A10" s="3" t="s">
        <v>11</v>
      </c>
      <c r="B10" s="3" t="s">
        <v>12</v>
      </c>
      <c r="C10" s="4">
        <v>2201.3</v>
      </c>
      <c r="D10" s="4">
        <v>1155.118</v>
      </c>
      <c r="E10" s="4">
        <f t="shared" si="0"/>
        <v>52.4743560623268</v>
      </c>
    </row>
    <row r="11" spans="1:5" ht="50.25" customHeight="1">
      <c r="A11" s="3" t="s">
        <v>13</v>
      </c>
      <c r="B11" s="3" t="s">
        <v>14</v>
      </c>
      <c r="C11" s="4">
        <v>16600.456</v>
      </c>
      <c r="D11" s="4">
        <v>11467.883</v>
      </c>
      <c r="E11" s="4">
        <f t="shared" si="0"/>
        <v>69.0817348631869</v>
      </c>
    </row>
    <row r="12" spans="1:5" ht="12.75">
      <c r="A12" s="5" t="s">
        <v>49</v>
      </c>
      <c r="B12" s="3" t="s">
        <v>50</v>
      </c>
      <c r="C12" s="4">
        <v>11.7</v>
      </c>
      <c r="D12" s="4">
        <v>11.7</v>
      </c>
      <c r="E12" s="4"/>
    </row>
    <row r="13" spans="1:5" ht="32.25" customHeight="1">
      <c r="A13" s="3" t="s">
        <v>15</v>
      </c>
      <c r="B13" s="3" t="s">
        <v>16</v>
      </c>
      <c r="C13" s="4">
        <v>5769.877</v>
      </c>
      <c r="D13" s="4">
        <v>4106.431</v>
      </c>
      <c r="E13" s="4">
        <f t="shared" si="0"/>
        <v>71.17016532588129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/>
    </row>
    <row r="15" spans="1:5" ht="32.25" customHeight="1">
      <c r="A15" s="5" t="s">
        <v>81</v>
      </c>
      <c r="B15" s="3" t="s">
        <v>82</v>
      </c>
      <c r="C15" s="4">
        <v>216.7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5401.665</v>
      </c>
      <c r="D16" s="4">
        <v>3596.053</v>
      </c>
      <c r="E16" s="4">
        <f t="shared" si="0"/>
        <v>66.57304738446386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10</v>
      </c>
      <c r="D19" s="4">
        <f>SUM(D20)</f>
        <v>10</v>
      </c>
      <c r="E19" s="4">
        <f t="shared" si="0"/>
        <v>100</v>
      </c>
    </row>
    <row r="20" spans="1:5" ht="25.5">
      <c r="A20" s="5" t="s">
        <v>62</v>
      </c>
      <c r="B20" s="3" t="s">
        <v>63</v>
      </c>
      <c r="C20" s="4">
        <v>10</v>
      </c>
      <c r="D20" s="4">
        <v>10</v>
      </c>
      <c r="E20" s="4">
        <f t="shared" si="0"/>
        <v>100</v>
      </c>
    </row>
    <row r="21" spans="1:5" ht="12.75">
      <c r="A21" s="3" t="s">
        <v>18</v>
      </c>
      <c r="B21" s="3" t="s">
        <v>103</v>
      </c>
      <c r="C21" s="4">
        <f>SUM(C22:C27)</f>
        <v>8532.6</v>
      </c>
      <c r="D21" s="4">
        <f>D22+D23+D24+D25+D26+D27</f>
        <v>2021.152</v>
      </c>
      <c r="E21" s="4">
        <f t="shared" si="0"/>
        <v>23.687410636851606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553.6</v>
      </c>
      <c r="D23" s="4">
        <v>0</v>
      </c>
      <c r="E23" s="4">
        <f t="shared" si="0"/>
        <v>0</v>
      </c>
    </row>
    <row r="24" spans="1:5" ht="12.75">
      <c r="A24" s="5" t="s">
        <v>51</v>
      </c>
      <c r="B24" s="3" t="s">
        <v>52</v>
      </c>
      <c r="C24" s="4">
        <v>684.2</v>
      </c>
      <c r="D24" s="4">
        <v>396.352</v>
      </c>
      <c r="E24" s="4">
        <f t="shared" si="0"/>
        <v>57.92926045016077</v>
      </c>
    </row>
    <row r="25" spans="1:5" ht="12.75">
      <c r="A25" s="5" t="s">
        <v>93</v>
      </c>
      <c r="B25" s="3" t="s">
        <v>94</v>
      </c>
      <c r="C25" s="4">
        <v>7213.3</v>
      </c>
      <c r="D25" s="4">
        <v>1591.8</v>
      </c>
      <c r="E25" s="4">
        <f t="shared" si="0"/>
        <v>22.067569628325455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81.5</v>
      </c>
      <c r="D27" s="4">
        <v>33</v>
      </c>
      <c r="E27" s="4">
        <f t="shared" si="0"/>
        <v>40.49079754601227</v>
      </c>
    </row>
    <row r="28" spans="1:5" ht="12.75">
      <c r="A28" s="5" t="s">
        <v>46</v>
      </c>
      <c r="B28" s="3" t="s">
        <v>104</v>
      </c>
      <c r="C28" s="4">
        <f>SUM(C29:C31)</f>
        <v>30</v>
      </c>
      <c r="D28" s="4">
        <f>SUM(D29:D31)</f>
        <v>16.815</v>
      </c>
      <c r="E28" s="4">
        <f t="shared" si="0"/>
        <v>56.05</v>
      </c>
    </row>
    <row r="29" spans="1:5" ht="12.75">
      <c r="A29" s="5" t="s">
        <v>47</v>
      </c>
      <c r="B29" s="3" t="s">
        <v>48</v>
      </c>
      <c r="C29" s="4">
        <v>30</v>
      </c>
      <c r="D29" s="4">
        <v>16.815</v>
      </c>
      <c r="E29" s="4">
        <f t="shared" si="0"/>
        <v>56.05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175195.031</v>
      </c>
      <c r="D34" s="6">
        <f>SUM(D35:D40)</f>
        <v>125195.19</v>
      </c>
      <c r="E34" s="4">
        <f t="shared" si="0"/>
        <v>71.46046853349397</v>
      </c>
    </row>
    <row r="35" spans="1:5" ht="12.75">
      <c r="A35" s="5" t="s">
        <v>41</v>
      </c>
      <c r="B35" s="3" t="s">
        <v>42</v>
      </c>
      <c r="C35" s="4">
        <v>28867.528</v>
      </c>
      <c r="D35" s="4">
        <v>19849.1</v>
      </c>
      <c r="E35" s="4">
        <f t="shared" si="0"/>
        <v>68.75926473510306</v>
      </c>
    </row>
    <row r="36" spans="1:5" ht="12.75">
      <c r="A36" s="3" t="s">
        <v>22</v>
      </c>
      <c r="B36" s="3" t="s">
        <v>23</v>
      </c>
      <c r="C36" s="4">
        <v>121848.987</v>
      </c>
      <c r="D36" s="4">
        <v>89126.641</v>
      </c>
      <c r="E36" s="4">
        <f t="shared" si="0"/>
        <v>73.14516369348233</v>
      </c>
    </row>
    <row r="37" spans="1:5" ht="12.75">
      <c r="A37" s="5" t="s">
        <v>98</v>
      </c>
      <c r="B37" s="3" t="s">
        <v>99</v>
      </c>
      <c r="C37" s="4">
        <v>13900.174</v>
      </c>
      <c r="D37" s="4">
        <v>8702.7</v>
      </c>
      <c r="E37" s="4">
        <f t="shared" si="0"/>
        <v>62.6085687848224</v>
      </c>
    </row>
    <row r="38" spans="1:5" ht="25.5">
      <c r="A38" s="5" t="s">
        <v>113</v>
      </c>
      <c r="B38" s="3" t="s">
        <v>114</v>
      </c>
      <c r="C38" s="4">
        <v>54.2</v>
      </c>
      <c r="D38" s="4">
        <v>29.7</v>
      </c>
      <c r="E38" s="4">
        <f t="shared" si="0"/>
        <v>54.797047970479696</v>
      </c>
    </row>
    <row r="39" spans="1:5" ht="12.75">
      <c r="A39" s="3" t="s">
        <v>24</v>
      </c>
      <c r="B39" s="3" t="s">
        <v>25</v>
      </c>
      <c r="C39" s="4">
        <v>692.687</v>
      </c>
      <c r="D39" s="4">
        <v>505.1</v>
      </c>
      <c r="E39" s="4">
        <f t="shared" si="0"/>
        <v>72.91893741329056</v>
      </c>
    </row>
    <row r="40" spans="1:5" ht="12.75">
      <c r="A40" s="3" t="s">
        <v>26</v>
      </c>
      <c r="B40" s="3" t="s">
        <v>27</v>
      </c>
      <c r="C40" s="4">
        <v>9831.455</v>
      </c>
      <c r="D40" s="4">
        <v>6981.949</v>
      </c>
      <c r="E40" s="4">
        <f t="shared" si="0"/>
        <v>71.01643652948623</v>
      </c>
    </row>
    <row r="41" spans="1:5" ht="12.75">
      <c r="A41" s="3" t="s">
        <v>28</v>
      </c>
      <c r="B41" s="3" t="s">
        <v>107</v>
      </c>
      <c r="C41" s="4">
        <f>SUM(C42:C43)</f>
        <v>37352.671</v>
      </c>
      <c r="D41" s="4">
        <f>D42+D43</f>
        <v>25710.078</v>
      </c>
      <c r="E41" s="4">
        <f t="shared" si="0"/>
        <v>68.83062793554977</v>
      </c>
    </row>
    <row r="42" spans="1:5" ht="12.75">
      <c r="A42" s="3" t="s">
        <v>29</v>
      </c>
      <c r="B42" s="3" t="s">
        <v>30</v>
      </c>
      <c r="C42" s="4">
        <v>34789.871</v>
      </c>
      <c r="D42" s="4">
        <v>24051.431</v>
      </c>
      <c r="E42" s="4">
        <f t="shared" si="0"/>
        <v>69.13342966980245</v>
      </c>
    </row>
    <row r="43" spans="1:5" ht="25.5">
      <c r="A43" s="7" t="s">
        <v>97</v>
      </c>
      <c r="B43" s="3" t="s">
        <v>31</v>
      </c>
      <c r="C43" s="4">
        <v>2562.8</v>
      </c>
      <c r="D43" s="4">
        <v>1658.647</v>
      </c>
      <c r="E43" s="4">
        <f t="shared" si="0"/>
        <v>64.72011081629468</v>
      </c>
    </row>
    <row r="44" spans="1:5" ht="12.75">
      <c r="A44" s="3" t="s">
        <v>32</v>
      </c>
      <c r="B44" s="3" t="s">
        <v>108</v>
      </c>
      <c r="C44" s="4">
        <f>SUM(C45:C48)</f>
        <v>27078.199999999997</v>
      </c>
      <c r="D44" s="4">
        <f>SUM(D45:D48)</f>
        <v>16349.673</v>
      </c>
      <c r="E44" s="4">
        <f t="shared" si="0"/>
        <v>60.379467616015845</v>
      </c>
    </row>
    <row r="45" spans="1:5" ht="12.75">
      <c r="A45" s="3" t="s">
        <v>33</v>
      </c>
      <c r="B45" s="3" t="s">
        <v>34</v>
      </c>
      <c r="C45" s="4">
        <v>3766.1</v>
      </c>
      <c r="D45" s="4">
        <v>2503.783</v>
      </c>
      <c r="E45" s="4">
        <f t="shared" si="0"/>
        <v>66.48211677863041</v>
      </c>
    </row>
    <row r="46" spans="1:5" ht="12.75">
      <c r="A46" s="3" t="s">
        <v>35</v>
      </c>
      <c r="B46" s="3" t="s">
        <v>36</v>
      </c>
      <c r="C46" s="4">
        <v>3477</v>
      </c>
      <c r="D46" s="4">
        <v>2715.582</v>
      </c>
      <c r="E46" s="4">
        <f t="shared" si="0"/>
        <v>78.10129421915444</v>
      </c>
    </row>
    <row r="47" spans="1:5" ht="12.75">
      <c r="A47" s="3" t="s">
        <v>37</v>
      </c>
      <c r="B47" s="3" t="s">
        <v>55</v>
      </c>
      <c r="C47" s="4">
        <v>18259.1</v>
      </c>
      <c r="D47" s="4">
        <v>10032.805</v>
      </c>
      <c r="E47" s="4">
        <f t="shared" si="0"/>
        <v>54.946875804393436</v>
      </c>
    </row>
    <row r="48" spans="1:5" ht="12.75">
      <c r="A48" s="5" t="s">
        <v>56</v>
      </c>
      <c r="B48" s="3" t="s">
        <v>57</v>
      </c>
      <c r="C48" s="4">
        <v>1576</v>
      </c>
      <c r="D48" s="4">
        <v>1097.503</v>
      </c>
      <c r="E48" s="4">
        <f t="shared" si="0"/>
        <v>69.63851522842639</v>
      </c>
    </row>
    <row r="49" spans="1:5" ht="12.75">
      <c r="A49" s="3" t="s">
        <v>38</v>
      </c>
      <c r="B49" s="3" t="s">
        <v>109</v>
      </c>
      <c r="C49" s="4">
        <f>SUM(C50)</f>
        <v>228.6</v>
      </c>
      <c r="D49" s="4">
        <f>D50</f>
        <v>166.035</v>
      </c>
      <c r="E49" s="4">
        <f t="shared" si="0"/>
        <v>72.63123359580052</v>
      </c>
    </row>
    <row r="50" spans="1:5" ht="12.75">
      <c r="A50" s="5" t="s">
        <v>83</v>
      </c>
      <c r="B50" s="3" t="s">
        <v>84</v>
      </c>
      <c r="C50" s="4">
        <v>228.6</v>
      </c>
      <c r="D50" s="4">
        <v>166.035</v>
      </c>
      <c r="E50" s="4">
        <f t="shared" si="0"/>
        <v>72.63123359580052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20.8</v>
      </c>
      <c r="D53" s="4">
        <f>SUM(D54)</f>
        <v>0</v>
      </c>
      <c r="E53" s="4">
        <f t="shared" si="0"/>
        <v>0</v>
      </c>
    </row>
    <row r="54" spans="1:5" ht="25.5">
      <c r="A54" s="5" t="s">
        <v>76</v>
      </c>
      <c r="B54" s="3" t="s">
        <v>77</v>
      </c>
      <c r="C54" s="4">
        <v>20.8</v>
      </c>
      <c r="D54" s="4">
        <v>0</v>
      </c>
      <c r="E54" s="4">
        <f t="shared" si="0"/>
        <v>0</v>
      </c>
    </row>
    <row r="55" spans="1:5" ht="32.25" customHeight="1">
      <c r="A55" s="5" t="s">
        <v>73</v>
      </c>
      <c r="B55" s="3" t="s">
        <v>112</v>
      </c>
      <c r="C55" s="4">
        <f>SUM(C56:C58)</f>
        <v>26612.1</v>
      </c>
      <c r="D55" s="4">
        <f>D56+D57+D58</f>
        <v>17763.375</v>
      </c>
      <c r="E55" s="4">
        <f t="shared" si="0"/>
        <v>66.74924188620966</v>
      </c>
    </row>
    <row r="56" spans="1:5" ht="27" customHeight="1">
      <c r="A56" s="5" t="s">
        <v>78</v>
      </c>
      <c r="B56" s="3" t="s">
        <v>85</v>
      </c>
      <c r="C56" s="4">
        <v>26431.1</v>
      </c>
      <c r="D56" s="4">
        <v>17642.375</v>
      </c>
      <c r="E56" s="4">
        <f t="shared" si="0"/>
        <v>66.74854622017246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181</v>
      </c>
      <c r="D58" s="4">
        <v>121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306787.5999999999</v>
      </c>
      <c r="D59" s="4">
        <f>D8+D19+D17+D21+D28+D32+D34+D41+D44+D49+D51+D53+D55</f>
        <v>208527.64600000004</v>
      </c>
      <c r="E59" s="4">
        <f t="shared" si="0"/>
        <v>67.97134108418987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2018-08-24T05:26:11Z</cp:lastPrinted>
  <dcterms:created xsi:type="dcterms:W3CDTF">2007-10-02T06:59:09Z</dcterms:created>
  <dcterms:modified xsi:type="dcterms:W3CDTF">2018-10-22T07:20:32Z</dcterms:modified>
  <cp:category/>
  <cp:version/>
  <cp:contentType/>
  <cp:contentStatus/>
</cp:coreProperties>
</file>