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<sst xmlns="http://schemas.openxmlformats.org/spreadsheetml/2006/main" count="54" uniqueCount="54">
  <si>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</si>
  <si>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</si>
  <si>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</si>
  <si>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</si>
  <si>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</si>
  <si>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</si>
  <si>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</si>
  <si>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</si>
  <si>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</si>
  <si>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</si>
  <si>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</si>
  <si>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</si>
  <si>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</si>
  <si>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</si>
  <si>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</si>
  <si>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</si>
  <si>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</si>
  <si>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</si>
  <si>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</si>
  <si>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</si>
  <si>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</si>
  <si>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</si>
  <si>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</si>
  <si>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</si>
  <si>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</si>
  <si>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</si>
  <si>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</si>
  <si>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</si>
  <si>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</si>
  <si>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</si>
  <si>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</si>
  <si>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</si>
  <si>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</si>
  <si>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</si>
  <si>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</si>
  <si>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</si>
  <si>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</si>
  <si>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</si>
  <si>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</si>
  <si>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</si>
  <si>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</si>
  <si>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</si>
  <si>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</si>
  <si>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</si>
  <si>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</si>
  <si>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</si>
  <si>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</si>
  <si>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</si>
  <si>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</si>
  <si>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</si>
  <si>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</si>
  <si>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</si>
  <si>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 1 ноября 2017года</t>
  </si>
  <si>
    <t>НАЛОГИ НА ПРИБЫЛЬ,ДОХОДЫ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</si>
</sst>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wrapText="1" indent="1"/>
    </xf>
    <xf numFmtId="0" fontId="5" fillId="37" borderId="13" xfId="0" applyFont="1" applyFill="1" applyBorder="1" applyAlignment="1">
      <alignment horizontal="left" wrapText="1" inden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3" fillId="37" borderId="14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7">
      <selection activeCell="D24" sqref="D24"/>
    </sheetView>
  </sheetViews>
  <sheetFormatPr defaultColWidth="9.00390625" defaultRowHeight="12.75"/>
  <cols>
    <col min="1" max="1" width="40.375" style="16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2" t="s">
        <v>26</v>
      </c>
      <c r="B1" s="22"/>
      <c r="C1" s="22"/>
      <c r="D1" s="22"/>
    </row>
    <row r="2" spans="1:4" ht="12.75" customHeight="1">
      <c r="A2" s="22" t="s">
        <v>0</v>
      </c>
      <c r="B2" s="22"/>
      <c r="C2" s="22"/>
      <c r="D2" s="22"/>
    </row>
    <row r="3" spans="1:4" ht="12.75" customHeight="1">
      <c r="A3" s="22" t="s">
        <v>25</v>
      </c>
      <c r="B3" s="22"/>
      <c r="C3" s="22"/>
      <c r="D3" s="22"/>
    </row>
    <row r="4" spans="1:4" ht="12.75" customHeight="1">
      <c r="A4" s="22" t="s">
        <v>52</v>
      </c>
      <c r="B4" s="22"/>
      <c r="C4" s="22"/>
      <c r="D4" s="22"/>
    </row>
    <row r="5" spans="1:4" ht="12.75" customHeight="1">
      <c r="A5" s="17" t="s">
        <v>1</v>
      </c>
      <c r="B5" s="19" t="s">
        <v>24</v>
      </c>
      <c r="C5" s="20"/>
      <c r="D5" s="21"/>
    </row>
    <row r="6" spans="1:4" ht="29.25" customHeight="1">
      <c r="A6" s="18"/>
      <c r="B6" s="7" t="s">
        <v>2</v>
      </c>
      <c r="C6" s="7" t="s">
        <v>3</v>
      </c>
      <c r="D6" s="7" t="s">
        <v>28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25">
        <f>B9+B11+B13+B17+B21+B23+B26+B32+B33+B35+B36+B34+B27</f>
        <v>45905.899999999994</v>
      </c>
      <c r="C8" s="25">
        <f>C9+C11+C13+C17+C21+C23+C26+C32+C33+C35+C36+C34+C27</f>
        <v>40262.700000000004</v>
      </c>
      <c r="D8" s="25">
        <f>C8/B8*100</f>
        <v>87.70702676562274</v>
      </c>
    </row>
    <row r="9" spans="1:4" ht="12.75">
      <c r="A9" s="9" t="s">
        <v>53</v>
      </c>
      <c r="B9" s="4">
        <f>B10</f>
        <v>23249.5</v>
      </c>
      <c r="C9" s="4">
        <f>C10</f>
        <v>20435</v>
      </c>
      <c r="D9" s="5">
        <f aca="true" t="shared" si="0" ref="D9:D48">C9/B9*100</f>
        <v>87.89436331964127</v>
      </c>
    </row>
    <row r="10" spans="1:4" ht="12.75">
      <c r="A10" s="10" t="s">
        <v>9</v>
      </c>
      <c r="B10" s="2">
        <v>23249.5</v>
      </c>
      <c r="C10" s="2">
        <v>20435</v>
      </c>
      <c r="D10" s="5">
        <f t="shared" si="0"/>
        <v>87.89436331964127</v>
      </c>
    </row>
    <row r="11" spans="1:4" ht="33.75">
      <c r="A11" s="11" t="s">
        <v>36</v>
      </c>
      <c r="B11" s="4">
        <f>B12</f>
        <v>7350.6</v>
      </c>
      <c r="C11" s="4">
        <f>C12</f>
        <v>7261.4</v>
      </c>
      <c r="D11" s="5">
        <f t="shared" si="0"/>
        <v>98.78649361956846</v>
      </c>
    </row>
    <row r="12" spans="1:4" ht="33.75">
      <c r="A12" s="12" t="s">
        <v>40</v>
      </c>
      <c r="B12" s="23">
        <v>7350.6</v>
      </c>
      <c r="C12" s="23">
        <v>7261.4</v>
      </c>
      <c r="D12" s="5">
        <f t="shared" si="0"/>
        <v>98.78649361956846</v>
      </c>
    </row>
    <row r="13" spans="1:4" ht="12.75">
      <c r="A13" s="9" t="s">
        <v>37</v>
      </c>
      <c r="B13" s="4">
        <f>B14+B15+B16</f>
        <v>6714.199999999999</v>
      </c>
      <c r="C13" s="4">
        <f>C14+C15+C16</f>
        <v>4891.700000000001</v>
      </c>
      <c r="D13" s="5">
        <f t="shared" si="0"/>
        <v>72.85603646003995</v>
      </c>
    </row>
    <row r="14" spans="1:4" ht="13.5" customHeight="1">
      <c r="A14" s="9" t="s">
        <v>23</v>
      </c>
      <c r="B14" s="2">
        <v>4555.7</v>
      </c>
      <c r="C14" s="2">
        <v>3335</v>
      </c>
      <c r="D14" s="5">
        <f t="shared" si="0"/>
        <v>73.20499593915315</v>
      </c>
    </row>
    <row r="15" spans="1:4" ht="12.75">
      <c r="A15" s="9" t="s">
        <v>10</v>
      </c>
      <c r="B15" s="2">
        <v>57.4</v>
      </c>
      <c r="C15" s="2">
        <v>77.3</v>
      </c>
      <c r="D15" s="5">
        <f t="shared" si="0"/>
        <v>134.6689895470383</v>
      </c>
    </row>
    <row r="16" spans="1:4" ht="22.5">
      <c r="A16" s="9" t="s">
        <v>34</v>
      </c>
      <c r="B16" s="23">
        <v>2101.1</v>
      </c>
      <c r="C16" s="23">
        <v>1479.4</v>
      </c>
      <c r="D16" s="5">
        <f t="shared" si="0"/>
        <v>70.41073723287803</v>
      </c>
    </row>
    <row r="17" spans="1:4" ht="12.75">
      <c r="A17" s="9" t="s">
        <v>38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20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39</v>
      </c>
      <c r="B23" s="4">
        <f>B24+B25</f>
        <v>650</v>
      </c>
      <c r="C23" s="4">
        <f>C24+C25</f>
        <v>536.1</v>
      </c>
      <c r="D23" s="5">
        <f t="shared" si="0"/>
        <v>82.47692307692309</v>
      </c>
    </row>
    <row r="24" spans="1:4" ht="22.5">
      <c r="A24" s="9" t="s">
        <v>27</v>
      </c>
      <c r="B24" s="2">
        <v>650</v>
      </c>
      <c r="C24" s="2">
        <v>536.1</v>
      </c>
      <c r="D24" s="5">
        <f t="shared" si="0"/>
        <v>82.47692307692309</v>
      </c>
    </row>
    <row r="25" spans="1:4" ht="22.5">
      <c r="A25" s="9" t="s">
        <v>19</v>
      </c>
      <c r="B25" s="2"/>
      <c r="C25" s="2"/>
      <c r="D25" s="5"/>
    </row>
    <row r="26" spans="1:4" ht="39" customHeight="1">
      <c r="A26" s="13" t="s">
        <v>43</v>
      </c>
      <c r="B26" s="4">
        <v>0.6</v>
      </c>
      <c r="C26" s="4">
        <v>0</v>
      </c>
      <c r="D26" s="5">
        <f t="shared" si="0"/>
        <v>0</v>
      </c>
    </row>
    <row r="27" spans="1:4" ht="51.75" customHeight="1">
      <c r="A27" s="9" t="s">
        <v>44</v>
      </c>
      <c r="B27" s="4">
        <f>B28+B29+B30+B31</f>
        <v>2030</v>
      </c>
      <c r="C27" s="4">
        <f>C28+C29+C30+C31</f>
        <v>1902.6</v>
      </c>
      <c r="D27" s="5">
        <f t="shared" si="0"/>
        <v>93.72413793103448</v>
      </c>
    </row>
    <row r="28" spans="1:4" ht="43.5" customHeight="1">
      <c r="A28" s="9" t="s">
        <v>33</v>
      </c>
      <c r="B28" s="23">
        <v>0.4</v>
      </c>
      <c r="C28" s="23">
        <v>0.4</v>
      </c>
      <c r="D28" s="5"/>
    </row>
    <row r="29" spans="1:4" ht="17.25" customHeight="1">
      <c r="A29" s="9" t="s">
        <v>21</v>
      </c>
      <c r="B29" s="2">
        <v>1399.6</v>
      </c>
      <c r="C29" s="2">
        <v>1235.8</v>
      </c>
      <c r="D29" s="5">
        <f t="shared" si="0"/>
        <v>88.29665618748214</v>
      </c>
    </row>
    <row r="30" spans="1:4" ht="12.75">
      <c r="A30" s="9" t="s">
        <v>41</v>
      </c>
      <c r="B30" s="2">
        <v>0</v>
      </c>
      <c r="C30" s="2">
        <v>0</v>
      </c>
      <c r="D30" s="5">
        <v>0</v>
      </c>
    </row>
    <row r="31" spans="1:4" ht="12.75">
      <c r="A31" s="9" t="s">
        <v>22</v>
      </c>
      <c r="B31" s="2">
        <v>630</v>
      </c>
      <c r="C31" s="2">
        <v>666.4</v>
      </c>
      <c r="D31" s="5">
        <f t="shared" si="0"/>
        <v>105.77777777777777</v>
      </c>
    </row>
    <row r="32" spans="1:4" ht="29.25" customHeight="1">
      <c r="A32" s="9" t="s">
        <v>47</v>
      </c>
      <c r="B32" s="4">
        <v>3092.3</v>
      </c>
      <c r="C32" s="4">
        <v>2993.3</v>
      </c>
      <c r="D32" s="5">
        <f t="shared" si="0"/>
        <v>96.79849949875498</v>
      </c>
    </row>
    <row r="33" spans="1:4" ht="29.25" customHeight="1">
      <c r="A33" s="9" t="s">
        <v>45</v>
      </c>
      <c r="B33" s="4">
        <v>413.7</v>
      </c>
      <c r="C33" s="4">
        <v>179.7</v>
      </c>
      <c r="D33" s="5">
        <f t="shared" si="0"/>
        <v>43.43727338651197</v>
      </c>
    </row>
    <row r="34" spans="1:4" ht="40.5" customHeight="1">
      <c r="A34" s="9" t="s">
        <v>46</v>
      </c>
      <c r="B34" s="6">
        <v>1051.1</v>
      </c>
      <c r="C34" s="6">
        <v>747.2</v>
      </c>
      <c r="D34" s="5">
        <v>0</v>
      </c>
    </row>
    <row r="35" spans="1:4" ht="15" customHeight="1">
      <c r="A35" s="9" t="s">
        <v>48</v>
      </c>
      <c r="B35" s="6">
        <v>1127.1</v>
      </c>
      <c r="C35" s="6">
        <v>1088.9</v>
      </c>
      <c r="D35" s="5">
        <f t="shared" si="0"/>
        <v>96.61077100523468</v>
      </c>
    </row>
    <row r="36" spans="1:4" ht="12.75">
      <c r="A36" s="9" t="s">
        <v>49</v>
      </c>
      <c r="B36" s="6">
        <f>B37+B38</f>
        <v>226.8</v>
      </c>
      <c r="C36" s="6">
        <f>C37+C38</f>
        <v>226.79999999999998</v>
      </c>
      <c r="D36" s="5"/>
    </row>
    <row r="37" spans="1:4" ht="12.75">
      <c r="A37" s="9" t="s">
        <v>35</v>
      </c>
      <c r="B37" s="23"/>
      <c r="C37" s="23">
        <v>-0.9</v>
      </c>
      <c r="D37" s="5"/>
    </row>
    <row r="38" spans="1:4" ht="22.5">
      <c r="A38" s="9" t="s">
        <v>51</v>
      </c>
      <c r="B38" s="23">
        <v>226.8</v>
      </c>
      <c r="C38" s="23">
        <v>227.7</v>
      </c>
      <c r="D38" s="5"/>
    </row>
    <row r="39" spans="1:4" ht="54" customHeight="1">
      <c r="A39" s="9" t="s">
        <v>50</v>
      </c>
      <c r="B39" s="6">
        <v>0</v>
      </c>
      <c r="C39" s="6">
        <v>0</v>
      </c>
      <c r="D39" s="5">
        <v>0</v>
      </c>
    </row>
    <row r="40" spans="1:4" ht="45">
      <c r="A40" s="9" t="s">
        <v>42</v>
      </c>
      <c r="B40" s="24"/>
      <c r="C40" s="23"/>
      <c r="D40" s="5"/>
    </row>
    <row r="41" spans="1:4" ht="12.75">
      <c r="A41" s="9" t="s">
        <v>15</v>
      </c>
      <c r="B41" s="25">
        <f>B42+B43+B44+B45+B46+B47+B39+B40</f>
        <v>251787</v>
      </c>
      <c r="C41" s="25">
        <f>C42+C43+C44+C45+C46+C47+C39+C40</f>
        <v>237347.5</v>
      </c>
      <c r="D41" s="25">
        <f t="shared" si="0"/>
        <v>94.26519240469126</v>
      </c>
    </row>
    <row r="42" spans="1:4" ht="22.5">
      <c r="A42" s="9" t="s">
        <v>16</v>
      </c>
      <c r="B42" s="2">
        <v>71538</v>
      </c>
      <c r="C42" s="3">
        <v>71538</v>
      </c>
      <c r="D42" s="5">
        <f t="shared" si="0"/>
        <v>100</v>
      </c>
    </row>
    <row r="43" spans="1:4" ht="22.5">
      <c r="A43" s="9" t="s">
        <v>17</v>
      </c>
      <c r="B43" s="2">
        <v>16722</v>
      </c>
      <c r="C43" s="3">
        <v>15328.5</v>
      </c>
      <c r="D43" s="5">
        <f t="shared" si="0"/>
        <v>91.66666666666666</v>
      </c>
    </row>
    <row r="44" spans="1:4" ht="12.75">
      <c r="A44" s="14" t="s">
        <v>32</v>
      </c>
      <c r="B44" s="2"/>
      <c r="C44" s="3"/>
      <c r="D44" s="5"/>
    </row>
    <row r="45" spans="1:4" ht="12.75">
      <c r="A45" s="14" t="s">
        <v>29</v>
      </c>
      <c r="B45" s="2">
        <v>41675.9</v>
      </c>
      <c r="C45" s="3">
        <v>36208.5</v>
      </c>
      <c r="D45" s="5">
        <f t="shared" si="0"/>
        <v>86.88114713779426</v>
      </c>
    </row>
    <row r="46" spans="1:4" ht="22.5">
      <c r="A46" s="14" t="s">
        <v>30</v>
      </c>
      <c r="B46" s="2">
        <v>121377.5</v>
      </c>
      <c r="C46" s="3">
        <v>114058</v>
      </c>
      <c r="D46" s="5">
        <f t="shared" si="0"/>
        <v>93.96964017219007</v>
      </c>
    </row>
    <row r="47" spans="1:4" ht="12.75">
      <c r="A47" s="14" t="s">
        <v>31</v>
      </c>
      <c r="B47" s="2">
        <v>473.6</v>
      </c>
      <c r="C47" s="3">
        <v>214.5</v>
      </c>
      <c r="D47" s="5">
        <f t="shared" si="0"/>
        <v>45.29138513513513</v>
      </c>
    </row>
    <row r="48" spans="1:4" ht="18" customHeight="1">
      <c r="A48" s="15" t="s">
        <v>18</v>
      </c>
      <c r="B48" s="26">
        <f>B41+B8</f>
        <v>297692.9</v>
      </c>
      <c r="C48" s="26">
        <f>C41+C8</f>
        <v>277610.2</v>
      </c>
      <c r="D48" s="26">
        <f t="shared" si="0"/>
        <v>93.25388680751203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2017-12-06T12:18:53Z</cp:lastPrinted>
  <dcterms:created xsi:type="dcterms:W3CDTF">2007-10-02T06:56:55Z</dcterms:created>
  <dcterms:modified xsi:type="dcterms:W3CDTF">2017-12-06T12:20:04Z</dcterms:modified>
  <cp:category/>
  <cp:version/>
  <cp:contentType/>
  <cp:contentStatus/>
</cp:coreProperties>
</file>